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827"/>
  <workbookPr/>
  <xr:revisionPtr xr6:coauthVersionLast="47" xr6:coauthVersionMax="47" documentId="13_ncr:1_{8BD0E823-3601-44C0-BA9E-497C62F56B70}" revIDLastSave="0" xr10:uidLastSave="{00000000-0000-0000-0000-000000000000}"/>
  <bookViews>
    <workbookView xr2:uid="{00000000-000D-0000-FFFF-FFFF00000000}" windowHeight="13020" windowWidth="24240" xWindow="-24120" yWindow="-528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<sst xmlns="http://schemas.openxmlformats.org/spreadsheetml/2006/main" count="1092" uniqueCount="578">
  <si>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</si>
  <si>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</si>
  <si>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</si>
  <si>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</si>
  <si>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</si>
  <si>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</si>
  <si>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</si>
  <si>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</si>
  <si>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</si>
  <si>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</si>
  <si>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</si>
  <si>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</si>
  <si>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</si>
  <si>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</si>
  <si>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</si>
  <si>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</si>
  <si>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</si>
  <si>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</si>
  <si>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</si>
  <si>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</si>
  <si>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</si>
  <si>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</si>
  <si>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</si>
  <si>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</si>
  <si>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</si>
  <si>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</si>
  <si>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</si>
  <si>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</si>
  <si>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</si>
  <si>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</si>
  <si>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</si>
  <si>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</si>
  <si>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</si>
  <si>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</si>
  <si>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</si>
  <si>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</si>
  <si>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</si>
  <si>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</si>
  <si>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</si>
  <si>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</si>
  <si>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</si>
  <si>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</si>
  <si>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</si>
  <si>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</si>
  <si>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</si>
  <si>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</si>
  <si>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</si>
  <si>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</si>
  <si>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</si>
  <si>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</si>
  <si>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</si>
  <si>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</si>
  <si>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</si>
  <si>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</si>
  <si>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</si>
  <si>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</si>
  <si>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</si>
  <si>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</si>
  <si>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</si>
  <si>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</si>
  <si>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</si>
  <si>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</si>
  <si>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</si>
  <si>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</si>
  <si>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</si>
  <si>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</si>
  <si>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</si>
  <si>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</si>
  <si>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</si>
  <si>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</si>
  <si>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</si>
  <si>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</si>
  <si>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</si>
  <si>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</si>
  <si>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</si>
  <si>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</si>
  <si>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</si>
  <si>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</si>
  <si>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</si>
  <si>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</si>
  <si>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</si>
  <si>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</si>
  <si>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</si>
  <si>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</si>
  <si>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</si>
  <si>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</si>
  <si>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</si>
  <si>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</si>
  <si>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</si>
  <si>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</si>
  <si>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</si>
  <si>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</si>
  <si>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</si>
  <si>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</si>
  <si>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</si>
  <si>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</si>
  <si>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</si>
  <si>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</si>
  <si>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</si>
  <si>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</si>
  <si>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</si>
  <si>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</si>
  <si>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</si>
  <si>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</si>
  <si>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</si>
  <si>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</si>
  <si>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</si>
  <si>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</si>
  <si>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</si>
  <si>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</si>
  <si>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</si>
  <si>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</si>
  <si>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</si>
  <si>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</si>
  <si>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</si>
  <si>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</si>
  <si>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</si>
  <si>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</si>
  <si>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</si>
  <si>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</si>
  <si>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</si>
  <si>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</si>
  <si>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</si>
  <si>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</si>
  <si>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</si>
  <si>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</si>
  <si>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</si>
  <si>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</si>
  <si>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</si>
  <si>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</si>
  <si>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</si>
  <si>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</si>
  <si>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</si>
  <si>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</si>
  <si>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</si>
  <si>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</si>
  <si>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</si>
  <si>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</si>
  <si>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</si>
  <si>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</si>
  <si>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</si>
  <si>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</si>
  <si>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</si>
  <si>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</si>
  <si>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</si>
  <si>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</si>
  <si>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</si>
  <si>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</si>
  <si>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</si>
  <si>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</si>
  <si>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</si>
  <si>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</si>
  <si>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</si>
  <si>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</si>
  <si>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</si>
  <si>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</si>
  <si>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</si>
  <si>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</si>
  <si>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</si>
  <si>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</si>
  <si>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</si>
  <si>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</si>
  <si>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</si>
  <si>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</si>
  <si>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</si>
  <si>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</si>
  <si>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</si>
  <si>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</si>
  <si>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</si>
  <si>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</si>
  <si>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</si>
  <si>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</si>
  <si>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</si>
  <si>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</si>
  <si>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</si>
  <si>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</si>
  <si>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</si>
  <si>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</si>
  <si>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</si>
  <si>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</si>
  <si>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</si>
  <si>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</si>
  <si>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</si>
  <si>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</si>
  <si>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</si>
  <si>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</si>
  <si>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</si>
  <si>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</si>
  <si>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</si>
  <si>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</si>
  <si>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</si>
  <si>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</si>
  <si>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</si>
  <si>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</si>
  <si>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</si>
  <si>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</si>
  <si>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</si>
  <si>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</si>
  <si>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</si>
  <si>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</si>
  <si>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</si>
  <si>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</si>
  <si>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</si>
  <si>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</si>
  <si>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東京都稲城市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</si>
  <si>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</si>
  <si>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</si>
  <si>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</si>
  <si>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</si>
  <si>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</si>
  <si>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</si>
  <si>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</si>
  <si>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</si>
  <si>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</si>
  <si>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</si>
  <si>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</si>
  <si>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</si>
  <si>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</si>
  <si>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</si>
  <si>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</si>
  <si>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</si>
  <si>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</si>
  <si>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</si>
  <si>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</si>
  <si>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</si>
  <si>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</si>
  <si>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</si>
  <si>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</si>
  <si>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</si>
  <si>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</si>
  <si>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</si>
  <si>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</si>
  <si>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</si>
  <si>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</si>
  <si>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</si>
  <si>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</si>
  <si>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</si>
  <si>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</si>
  <si>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</si>
  <si>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</si>
  <si>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</si>
  <si>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</si>
  <si>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</si>
  <si>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</si>
  <si>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</si>
  <si>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</si>
  <si>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</si>
  <si>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</si>
  <si>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</si>
  <si>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</si>
  <si>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</si>
  <si>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</si>
  <si>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</si>
  <si>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</si>
  <si>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</si>
  <si>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</si>
  <si>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</si>
  <si>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</si>
  <si>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</si>
  <si>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</si>
  <si>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</si>
  <si>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</si>
  <si>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</si>
  <si>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</si>
  <si>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</si>
  <si>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</si>
  <si>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</si>
  <si>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</si>
  <si>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</si>
  <si>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</si>
  <si>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</si>
  <si>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</si>
  <si>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</si>
  <si>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</si>
  <si>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</si>
  <si>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</si>
  <si>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</si>
  <si>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</si>
  <si>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</si>
  <si>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</si>
  <si>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</si>
  <si>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</si>
  <si>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</si>
  <si>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</si>
  <si>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</si>
  <si>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</si>
  <si>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</si>
  <si>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</si>
  <si>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</si>
  <si>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</si>
  <si>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</si>
  <si>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</si>
  <si>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</si>
  <si>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</si>
  <si>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</si>
  <si>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</si>
  <si>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</si>
  <si>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</si>
  <si>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</si>
  <si>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</si>
  <si>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</si>
  <si>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</si>
  <si>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</si>
  <si>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</si>
  <si>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</si>
  <si>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</si>
  <si>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</si>
  <si>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</si>
  <si>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</si>
  <si>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</si>
  <si>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</si>
  <si>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</si>
  <si>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</si>
  <si>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</si>
  <si>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</si>
  <si>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</si>
  <si>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</si>
  <si>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</si>
  <si>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</si>
  <si>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</si>
  <si>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</si>
  <si>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</si>
  <si>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</si>
  <si>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</si>
  <si>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</si>
  <si>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</si>
  <si>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</si>
  <si>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</si>
  <si>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</si>
  <si>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</si>
  <si>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</si>
  <si>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</si>
  <si>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</si>
  <si>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</si>
  <si>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</si>
  <si>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</si>
  <si>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</si>
  <si>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</si>
  <si>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</si>
  <si>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</si>
  <si>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</si>
  <si>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</si>
  <si>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</si>
  <si>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</si>
  <si>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</si>
  <si>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</si>
  <si>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</si>
  <si>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</si>
  <si>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</si>
  <si>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</si>
  <si>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</si>
  <si>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</si>
  <si>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</si>
  <si>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</si>
  <si>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</si>
  <si>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東京都稲城市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</si>
  <si>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</si>
  <si>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</si>
  <si>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</si>
  <si>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</si>
  <si>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</si>
  <si>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</si>
  <si>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</si>
  <si>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</si>
  <si>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</si>
  <si>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</si>
  <si>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</si>
  <si>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</si>
  <si>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</si>
  <si>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</si>
  <si>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</si>
  <si>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</si>
  <si>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</si>
  <si>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</si>
  <si>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</si>
  <si>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</si>
  <si>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</si>
  <si>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</si>
  <si>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</si>
  <si>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</si>
  <si>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</si>
  <si>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</si>
  <si>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</si>
  <si>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</si>
  <si>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</si>
  <si>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</si>
  <si>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</si>
  <si>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</si>
  <si>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</si>
  <si>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</si>
  <si>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</si>
  <si>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</si>
  <si>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</si>
  <si>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</si>
  <si>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</si>
  <si>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</si>
  <si>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</si>
  <si>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</si>
  <si>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</si>
  <si>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</si>
  <si>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</si>
  <si>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</si>
  <si>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</si>
  <si>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</si>
  <si>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</si>
  <si>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</si>
  <si>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</si>
  <si>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</si>
  <si>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</si>
  <si>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</si>
  <si>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</si>
  <si>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</si>
  <si>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</si>
  <si>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</si>
  <si>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</si>
  <si>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</si>
  <si>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</si>
  <si>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</si>
  <si>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</si>
  <si>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</si>
  <si>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</si>
  <si>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</si>
  <si>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</si>
  <si>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</si>
  <si>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</si>
  <si>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</si>
  <si>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</si>
  <si>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</si>
  <si>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</si>
  <si>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</si>
  <si>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</si>
  <si>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</si>
  <si>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</si>
  <si>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</si>
  <si>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</si>
  <si>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</si>
  <si>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</si>
  <si>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</si>
  <si>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</si>
  <si>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</si>
  <si>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</si>
  <si>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</si>
  <si>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</si>
  <si>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</si>
  <si>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</si>
  <si>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</si>
  <si>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</si>
  <si>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</si>
  <si>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</si>
  <si>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</si>
  <si>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</si>
  <si>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</si>
  <si>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</si>
  <si>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</si>
  <si>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</si>
  <si>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</si>
  <si>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</si>
  <si>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</si>
  <si>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</si>
  <si>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</si>
  <si>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</si>
  <si>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</si>
  <si>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</si>
  <si>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</si>
  <si>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</si>
  <si>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</si>
  <si>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</si>
  <si>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</si>
  <si>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</si>
  <si>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</si>
  <si>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</si>
  <si>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</si>
  <si>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</si>
  <si>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</si>
  <si>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</si>
  <si>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</si>
  <si>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</si>
  <si>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</si>
  <si>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</si>
  <si>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</si>
  <si>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</si>
  <si>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</si>
  <si>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</si>
  <si>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</si>
  <si>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</si>
  <si>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</si>
  <si>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</si>
  <si>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</si>
  <si>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</si>
  <si>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</si>
  <si>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</si>
  <si>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</si>
  <si>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</si>
  <si>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</si>
  <si>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</si>
  <si>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</si>
  <si>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</si>
  <si>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</si>
  <si>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</si>
  <si>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</si>
  <si>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</si>
  <si>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</si>
  <si>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</si>
  <si>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</si>
  <si>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</si>
  <si>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</si>
  <si>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</si>
  <si>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</si>
  <si>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</si>
  <si>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</si>
  <si>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</si>
  <si>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</si>
  <si>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</si>
  <si>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</si>
  <si>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</si>
  <si>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</si>
  <si>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</si>
  <si>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</si>
  <si>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</si>
  <si>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</si>
  <si>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</si>
  <si>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</si>
  <si>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</si>
  <si>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</si>
  <si>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</si>
  <si>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</si>
  <si>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</si>
  <si>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</si>
  <si>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</si>
  <si>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</si>
  <si>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</si>
  <si>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0.20</t>
  </si>
  <si>
    <t>▲ 7.83</t>
  </si>
  <si>
    <t>病院事業会計</t>
  </si>
  <si>
    <t>一般会計</t>
  </si>
  <si>
    <t>下水道事業会計</t>
  </si>
  <si>
    <t>介護保険特別会計</t>
  </si>
  <si>
    <t>土地区画整理事業特別会計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</si>
  <si>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</si>
  <si>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</si>
  <si>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</si>
  <si>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</si>
  <si>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</si>
  <si>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</si>
  <si>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</si>
  <si>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</si>
  <si>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</si>
  <si>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</si>
  <si>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</si>
  <si>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</si>
  <si>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</si>
  <si>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</si>
  <si>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</si>
  <si>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</si>
  <si>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</si>
  <si>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</si>
  <si>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</si>
  <si>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</si>
  <si>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</si>
  <si>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</si>
  <si>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いなぎグリーンウェルネス財団</t>
    <rPh sb="12" eb="14">
      <t>ザイダン</t>
    </rPh>
    <phoneticPr fontId="2"/>
  </si>
  <si>
    <t>稲城市土地開発公社</t>
    <rPh sb="0" eb="3">
      <t>イナギシ</t>
    </rPh>
    <rPh sb="3" eb="9">
      <t>トチカイハツコウシャ</t>
    </rPh>
    <phoneticPr fontId="2"/>
  </si>
  <si>
    <t>公共施設整備基金</t>
    <rPh sb="0" eb="2">
      <t>コウキョウ</t>
    </rPh>
    <rPh sb="2" eb="4">
      <t>シセツ</t>
    </rPh>
    <rPh sb="4" eb="6">
      <t>セイビ</t>
    </rPh>
    <rPh sb="6" eb="8">
      <t>キキン</t>
    </rPh>
    <phoneticPr fontId="5"/>
  </si>
  <si>
    <t>緑化推進基金</t>
    <rPh sb="0" eb="6">
      <t>リョクカスイシンキキン</t>
    </rPh>
    <phoneticPr fontId="2"/>
  </si>
  <si>
    <t>庁舎建設基金</t>
  </si>
  <si>
    <t>長寿社会福祉基金</t>
  </si>
  <si>
    <t>まちづくり推進基金</t>
    <rPh sb="5" eb="9">
      <t>スイシンキキン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</si>
  <si>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</si>
  <si>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</si>
  <si>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直近の将来負担比率については、令和３年度以降地方債の償還が進み地方債の発行を抑制していたことで減少傾向でしたが、令和５年度は充当可能な特定財源である多摩ニュータウンの学校買取費に係る補助金が減となったことなどにより、前年度より0.9ポイント増となりました。
有形固定資産減価償却率については、年々増加傾向にあり、今後、施設の整備や改修のために地方債の借入れや基金の取崩しを行うことが見込まれることから、将来負担比率が過度に大きくならないよう計画的に効率・効果的な修繕や改修等を実施していきます。</t>
    <rPh sb="56" eb="58">
      <t>レイワ</t>
    </rPh>
    <rPh sb="59" eb="61">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</si>
  <si>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</si>
  <si>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</si>
  <si>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</si>
  <si>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</si>
  <si>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</si>
  <si>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</si>
  <si>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団体値と類似団体内平均値の表が大きく異なる理由として、稲城市では人口の増加が続いており、それに伴い新規施設の建設等を行ってきました。加えて、以前からある公共施設等の多くは老朽化が進んでおり、それに対応してきたため、将来負担比率は類似団体と比較し高い数値となっています。
また、実質公債費比率は、類似団体平均値と比較し低い数値ですが、これまで建設してきた施設の改修等に地方債の借入れを予定していますので今後も上昇する見通しです。</t>
    <rPh sb="116" eb="120">
      <t>ルイジダンタイ</t>
    </rPh>
    <rPh sb="121" eb="123">
      <t>ヒカク</t>
    </rPh>
    <rPh sb="124" eb="125">
      <t>タカ</t>
    </rPh>
    <rPh sb="126" eb="128">
      <t>スウチ</t>
    </rPh>
    <rPh sb="157" eb="159">
      <t>ヒカク</t>
    </rPh>
    <rPh sb="160" eb="161">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</si>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</sst>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10FAE5-6FE7-4EE2-BABB-906E5365134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926-4187-B7D8-B840D09109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46945</c:v>
                </c:pt>
                <c:pt idx="1">
                  <c:v>66674</c:v>
                </c:pt>
                <c:pt idx="2">
                  <c:v>37412</c:v>
                </c:pt>
                <c:pt idx="3">
                  <c:v>39648</c:v>
                </c:pt>
                <c:pt idx="4">
                  <c:v>63226</c:v>
                </c:pt>
              </c:numCache>
            </c:numRef>
          </c:val>
          <c:smooth val="0"/>
          <c:extLst>
            <c:ext xmlns:c16="http://schemas.microsoft.com/office/drawing/2014/chart" uri="{C3380CC4-5D6E-409C-BE32-E72D297353CC}">
              <c16:uniqueId val="{00000001-A926-4187-B7D8-B840D09109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5.54</c:v>
                </c:pt>
                <c:pt idx="1">
                  <c:v>5.16</c:v>
                </c:pt>
                <c:pt idx="2">
                  <c:v>11.39</c:v>
                </c:pt>
                <c:pt idx="3">
                  <c:v>11.71</c:v>
                </c:pt>
                <c:pt idx="4">
                  <c:v>3.7</c:v>
                </c:pt>
              </c:numCache>
            </c:numRef>
          </c:val>
          <c:extLst>
            <c:ext xmlns:c16="http://schemas.microsoft.com/office/drawing/2014/chart" uri="{C3380CC4-5D6E-409C-BE32-E72D297353CC}">
              <c16:uniqueId val="{00000000-B2DE-47AE-ACED-04E2DD7CC9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16.02</c:v>
                </c:pt>
                <c:pt idx="1">
                  <c:v>15.47</c:v>
                </c:pt>
                <c:pt idx="2">
                  <c:v>15.56</c:v>
                </c:pt>
                <c:pt idx="3">
                  <c:v>16.649999999999999</c:v>
                </c:pt>
                <c:pt idx="4">
                  <c:v>16.29</c:v>
                </c:pt>
              </c:numCache>
            </c:numRef>
          </c:val>
          <c:extLst>
            <c:ext xmlns:c16="http://schemas.microsoft.com/office/drawing/2014/chart" uri="{C3380CC4-5D6E-409C-BE32-E72D297353CC}">
              <c16:uniqueId val="{00000001-B2DE-47AE-ACED-04E2DD7CC9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1.43</c:v>
                </c:pt>
                <c:pt idx="1">
                  <c:v>-0.2</c:v>
                </c:pt>
                <c:pt idx="2">
                  <c:v>7.4</c:v>
                </c:pt>
                <c:pt idx="3">
                  <c:v>1.02</c:v>
                </c:pt>
                <c:pt idx="4">
                  <c:v>-7.83</c:v>
                </c:pt>
              </c:numCache>
            </c:numRef>
          </c:val>
          <c:smooth val="0"/>
          <c:extLst>
            <c:ext xmlns:c16="http://schemas.microsoft.com/office/drawing/2014/chart" uri="{C3380CC4-5D6E-409C-BE32-E72D297353CC}">
              <c16:uniqueId val="{00000002-B2DE-47AE-ACED-04E2DD7CC9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B5-4E1E-A0DF-5F11297603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B5-4E1E-A0DF-5F11297603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B5-4E1E-A0DF-5F112976038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8B5-4E1E-A0DF-5F112976038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8B5-4E1E-A0DF-5F1129760385}"/>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8B5-4E1E-A0DF-5F112976038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1.19</c:v>
                </c:pt>
                <c:pt idx="4">
                  <c:v>#N/A</c:v>
                </c:pt>
                <c:pt idx="5">
                  <c:v>0.68</c:v>
                </c:pt>
                <c:pt idx="6">
                  <c:v>#N/A</c:v>
                </c:pt>
                <c:pt idx="7">
                  <c:v>0.65</c:v>
                </c:pt>
                <c:pt idx="8">
                  <c:v>#N/A</c:v>
                </c:pt>
                <c:pt idx="9">
                  <c:v>0.73</c:v>
                </c:pt>
              </c:numCache>
            </c:numRef>
          </c:val>
          <c:extLst>
            <c:ext xmlns:c16="http://schemas.microsoft.com/office/drawing/2014/chart" uri="{C3380CC4-5D6E-409C-BE32-E72D297353CC}">
              <c16:uniqueId val="{00000006-78B5-4E1E-A0DF-5F11297603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0.17</c:v>
                </c:pt>
                <c:pt idx="2">
                  <c:v>#N/A</c:v>
                </c:pt>
                <c:pt idx="3">
                  <c:v>0.71</c:v>
                </c:pt>
                <c:pt idx="4">
                  <c:v>#N/A</c:v>
                </c:pt>
                <c:pt idx="5">
                  <c:v>1.1499999999999999</c:v>
                </c:pt>
                <c:pt idx="6">
                  <c:v>#N/A</c:v>
                </c:pt>
                <c:pt idx="7">
                  <c:v>1.77</c:v>
                </c:pt>
                <c:pt idx="8">
                  <c:v>#N/A</c:v>
                </c:pt>
                <c:pt idx="9">
                  <c:v>2.66</c:v>
                </c:pt>
              </c:numCache>
            </c:numRef>
          </c:val>
          <c:extLst>
            <c:ext xmlns:c16="http://schemas.microsoft.com/office/drawing/2014/chart" uri="{C3380CC4-5D6E-409C-BE32-E72D297353CC}">
              <c16:uniqueId val="{00000007-78B5-4E1E-A0DF-5F11297603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5.54</c:v>
                </c:pt>
                <c:pt idx="2">
                  <c:v>#N/A</c:v>
                </c:pt>
                <c:pt idx="3">
                  <c:v>5.16</c:v>
                </c:pt>
                <c:pt idx="4">
                  <c:v>#N/A</c:v>
                </c:pt>
                <c:pt idx="5">
                  <c:v>11.38</c:v>
                </c:pt>
                <c:pt idx="6">
                  <c:v>#N/A</c:v>
                </c:pt>
                <c:pt idx="7">
                  <c:v>11.7</c:v>
                </c:pt>
                <c:pt idx="8">
                  <c:v>#N/A</c:v>
                </c:pt>
                <c:pt idx="9">
                  <c:v>3.69</c:v>
                </c:pt>
              </c:numCache>
            </c:numRef>
          </c:val>
          <c:extLst>
            <c:ext xmlns:c16="http://schemas.microsoft.com/office/drawing/2014/chart" uri="{C3380CC4-5D6E-409C-BE32-E72D297353CC}">
              <c16:uniqueId val="{00000008-78B5-4E1E-A0DF-5F112976038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5.63</c:v>
                </c:pt>
                <c:pt idx="2">
                  <c:v>#N/A</c:v>
                </c:pt>
                <c:pt idx="3">
                  <c:v>8.15</c:v>
                </c:pt>
                <c:pt idx="4">
                  <c:v>#N/A</c:v>
                </c:pt>
                <c:pt idx="5">
                  <c:v>10.87</c:v>
                </c:pt>
                <c:pt idx="6">
                  <c:v>#N/A</c:v>
                </c:pt>
                <c:pt idx="7">
                  <c:v>11.45</c:v>
                </c:pt>
                <c:pt idx="8">
                  <c:v>#N/A</c:v>
                </c:pt>
                <c:pt idx="9">
                  <c:v>6.45</c:v>
                </c:pt>
              </c:numCache>
            </c:numRef>
          </c:val>
          <c:extLst>
            <c:ext xmlns:c16="http://schemas.microsoft.com/office/drawing/2014/chart" uri="{C3380CC4-5D6E-409C-BE32-E72D297353CC}">
              <c16:uniqueId val="{00000009-78B5-4E1E-A0DF-5F11297603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2344</c:v>
                </c:pt>
                <c:pt idx="5">
                  <c:v>2236</c:v>
                </c:pt>
                <c:pt idx="8">
                  <c:v>2065</c:v>
                </c:pt>
                <c:pt idx="11">
                  <c:v>1927</c:v>
                </c:pt>
                <c:pt idx="14">
                  <c:v>1859</c:v>
                </c:pt>
              </c:numCache>
            </c:numRef>
          </c:val>
          <c:extLst>
            <c:ext xmlns:c16="http://schemas.microsoft.com/office/drawing/2014/chart" uri="{C3380CC4-5D6E-409C-BE32-E72D297353CC}">
              <c16:uniqueId val="{00000000-67AE-4DAE-A379-3B68145F39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AE-4DAE-A379-3B68145F39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421</c:v>
                </c:pt>
                <c:pt idx="3">
                  <c:v>416</c:v>
                </c:pt>
                <c:pt idx="6">
                  <c:v>416</c:v>
                </c:pt>
                <c:pt idx="9">
                  <c:v>376</c:v>
                </c:pt>
                <c:pt idx="12">
                  <c:v>376</c:v>
                </c:pt>
              </c:numCache>
            </c:numRef>
          </c:val>
          <c:extLst>
            <c:ext xmlns:c16="http://schemas.microsoft.com/office/drawing/2014/chart" uri="{C3380CC4-5D6E-409C-BE32-E72D297353CC}">
              <c16:uniqueId val="{00000002-67AE-4DAE-A379-3B68145F39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13</c:v>
                </c:pt>
                <c:pt idx="6">
                  <c:v>8</c:v>
                </c:pt>
                <c:pt idx="9">
                  <c:v>9</c:v>
                </c:pt>
                <c:pt idx="12">
                  <c:v>4</c:v>
                </c:pt>
              </c:numCache>
            </c:numRef>
          </c:val>
          <c:extLst>
            <c:ext xmlns:c16="http://schemas.microsoft.com/office/drawing/2014/chart" uri="{C3380CC4-5D6E-409C-BE32-E72D297353CC}">
              <c16:uniqueId val="{00000003-67AE-4DAE-A379-3B68145F39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363</c:v>
                </c:pt>
                <c:pt idx="3">
                  <c:v>319</c:v>
                </c:pt>
                <c:pt idx="6">
                  <c:v>176</c:v>
                </c:pt>
                <c:pt idx="9">
                  <c:v>177</c:v>
                </c:pt>
                <c:pt idx="12">
                  <c:v>182</c:v>
                </c:pt>
              </c:numCache>
            </c:numRef>
          </c:val>
          <c:extLst>
            <c:ext xmlns:c16="http://schemas.microsoft.com/office/drawing/2014/chart" uri="{C3380CC4-5D6E-409C-BE32-E72D297353CC}">
              <c16:uniqueId val="{00000004-67AE-4DAE-A379-3B68145F39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AE-4DAE-A379-3B68145F39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AE-4DAE-A379-3B68145F39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1942</c:v>
                </c:pt>
                <c:pt idx="3">
                  <c:v>2048</c:v>
                </c:pt>
                <c:pt idx="6">
                  <c:v>2061</c:v>
                </c:pt>
                <c:pt idx="9">
                  <c:v>2013</c:v>
                </c:pt>
                <c:pt idx="12">
                  <c:v>2030</c:v>
                </c:pt>
              </c:numCache>
            </c:numRef>
          </c:val>
          <c:extLst>
            <c:ext xmlns:c16="http://schemas.microsoft.com/office/drawing/2014/chart" uri="{C3380CC4-5D6E-409C-BE32-E72D297353CC}">
              <c16:uniqueId val="{00000007-67AE-4DAE-A379-3B68145F39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411</c:v>
                </c:pt>
                <c:pt idx="2">
                  <c:v>#N/A</c:v>
                </c:pt>
                <c:pt idx="3">
                  <c:v>#N/A</c:v>
                </c:pt>
                <c:pt idx="4">
                  <c:v>560</c:v>
                </c:pt>
                <c:pt idx="5">
                  <c:v>#N/A</c:v>
                </c:pt>
                <c:pt idx="6">
                  <c:v>#N/A</c:v>
                </c:pt>
                <c:pt idx="7">
                  <c:v>596</c:v>
                </c:pt>
                <c:pt idx="8">
                  <c:v>#N/A</c:v>
                </c:pt>
                <c:pt idx="9">
                  <c:v>#N/A</c:v>
                </c:pt>
                <c:pt idx="10">
                  <c:v>648</c:v>
                </c:pt>
                <c:pt idx="11">
                  <c:v>#N/A</c:v>
                </c:pt>
                <c:pt idx="12">
                  <c:v>#N/A</c:v>
                </c:pt>
                <c:pt idx="13">
                  <c:v>733</c:v>
                </c:pt>
                <c:pt idx="14">
                  <c:v>#N/A</c:v>
                </c:pt>
              </c:numCache>
            </c:numRef>
          </c:val>
          <c:smooth val="0"/>
          <c:extLst>
            <c:ext xmlns:c16="http://schemas.microsoft.com/office/drawing/2014/chart" uri="{C3380CC4-5D6E-409C-BE32-E72D297353CC}">
              <c16:uniqueId val="{00000008-67AE-4DAE-A379-3B68145F39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17496</c:v>
                </c:pt>
                <c:pt idx="5">
                  <c:v>16700</c:v>
                </c:pt>
                <c:pt idx="8">
                  <c:v>16115</c:v>
                </c:pt>
                <c:pt idx="11">
                  <c:v>14820</c:v>
                </c:pt>
                <c:pt idx="14">
                  <c:v>13534</c:v>
                </c:pt>
              </c:numCache>
            </c:numRef>
          </c:val>
          <c:extLst>
            <c:ext xmlns:c16="http://schemas.microsoft.com/office/drawing/2014/chart" uri="{C3380CC4-5D6E-409C-BE32-E72D297353CC}">
              <c16:uniqueId val="{00000000-12FC-4CF1-8D9C-3A6D3752D6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5123</c:v>
                </c:pt>
                <c:pt idx="5">
                  <c:v>4712</c:v>
                </c:pt>
                <c:pt idx="8">
                  <c:v>3974</c:v>
                </c:pt>
                <c:pt idx="11">
                  <c:v>3073</c:v>
                </c:pt>
                <c:pt idx="14">
                  <c:v>2277</c:v>
                </c:pt>
              </c:numCache>
            </c:numRef>
          </c:val>
          <c:extLst>
            <c:ext xmlns:c16="http://schemas.microsoft.com/office/drawing/2014/chart" uri="{C3380CC4-5D6E-409C-BE32-E72D297353CC}">
              <c16:uniqueId val="{00000001-12FC-4CF1-8D9C-3A6D3752D6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6563</c:v>
                </c:pt>
                <c:pt idx="5">
                  <c:v>6666</c:v>
                </c:pt>
                <c:pt idx="8">
                  <c:v>7025</c:v>
                </c:pt>
                <c:pt idx="11">
                  <c:v>7916</c:v>
                </c:pt>
                <c:pt idx="14">
                  <c:v>8251</c:v>
                </c:pt>
              </c:numCache>
            </c:numRef>
          </c:val>
          <c:extLst>
            <c:ext xmlns:c16="http://schemas.microsoft.com/office/drawing/2014/chart" uri="{C3380CC4-5D6E-409C-BE32-E72D297353CC}">
              <c16:uniqueId val="{00000002-12FC-4CF1-8D9C-3A6D3752D6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FC-4CF1-8D9C-3A6D3752D6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FC-4CF1-8D9C-3A6D3752D6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FC-4CF1-8D9C-3A6D3752D6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2316</c:v>
                </c:pt>
                <c:pt idx="3">
                  <c:v>2316</c:v>
                </c:pt>
                <c:pt idx="6">
                  <c:v>2324</c:v>
                </c:pt>
                <c:pt idx="9">
                  <c:v>2268</c:v>
                </c:pt>
                <c:pt idx="12">
                  <c:v>2208</c:v>
                </c:pt>
              </c:numCache>
            </c:numRef>
          </c:val>
          <c:extLst>
            <c:ext xmlns:c16="http://schemas.microsoft.com/office/drawing/2014/chart" uri="{C3380CC4-5D6E-409C-BE32-E72D297353CC}">
              <c16:uniqueId val="{00000006-12FC-4CF1-8D9C-3A6D3752D6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199</c:v>
                </c:pt>
                <c:pt idx="3">
                  <c:v>175</c:v>
                </c:pt>
                <c:pt idx="6">
                  <c:v>160</c:v>
                </c:pt>
                <c:pt idx="9">
                  <c:v>143</c:v>
                </c:pt>
                <c:pt idx="12">
                  <c:v>127</c:v>
                </c:pt>
              </c:numCache>
            </c:numRef>
          </c:val>
          <c:extLst>
            <c:ext xmlns:c16="http://schemas.microsoft.com/office/drawing/2014/chart" uri="{C3380CC4-5D6E-409C-BE32-E72D297353CC}">
              <c16:uniqueId val="{00000007-12FC-4CF1-8D9C-3A6D3752D6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2462</c:v>
                </c:pt>
                <c:pt idx="3">
                  <c:v>2253</c:v>
                </c:pt>
                <c:pt idx="6">
                  <c:v>1866</c:v>
                </c:pt>
                <c:pt idx="9">
                  <c:v>1417</c:v>
                </c:pt>
                <c:pt idx="12">
                  <c:v>2447</c:v>
                </c:pt>
              </c:numCache>
            </c:numRef>
          </c:val>
          <c:extLst>
            <c:ext xmlns:c16="http://schemas.microsoft.com/office/drawing/2014/chart" uri="{C3380CC4-5D6E-409C-BE32-E72D297353CC}">
              <c16:uniqueId val="{00000008-12FC-4CF1-8D9C-3A6D3752D6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5354</c:v>
                </c:pt>
                <c:pt idx="3">
                  <c:v>4570</c:v>
                </c:pt>
                <c:pt idx="6">
                  <c:v>3656</c:v>
                </c:pt>
                <c:pt idx="9">
                  <c:v>2930</c:v>
                </c:pt>
                <c:pt idx="12">
                  <c:v>2245</c:v>
                </c:pt>
              </c:numCache>
            </c:numRef>
          </c:val>
          <c:extLst>
            <c:ext xmlns:c16="http://schemas.microsoft.com/office/drawing/2014/chart" uri="{C3380CC4-5D6E-409C-BE32-E72D297353CC}">
              <c16:uniqueId val="{00000009-12FC-4CF1-8D9C-3A6D3752D6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24026</c:v>
                </c:pt>
                <c:pt idx="3">
                  <c:v>24455</c:v>
                </c:pt>
                <c:pt idx="6">
                  <c:v>22532</c:v>
                </c:pt>
                <c:pt idx="9">
                  <c:v>20677</c:v>
                </c:pt>
                <c:pt idx="12">
                  <c:v>18855</c:v>
                </c:pt>
              </c:numCache>
            </c:numRef>
          </c:val>
          <c:extLst>
            <c:ext xmlns:c16="http://schemas.microsoft.com/office/drawing/2014/chart" uri="{C3380CC4-5D6E-409C-BE32-E72D297353CC}">
              <c16:uniqueId val="{0000000A-12FC-4CF1-8D9C-3A6D3752D6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5175</c:v>
                </c:pt>
                <c:pt idx="2">
                  <c:v>#N/A</c:v>
                </c:pt>
                <c:pt idx="3">
                  <c:v>#N/A</c:v>
                </c:pt>
                <c:pt idx="4">
                  <c:v>5692</c:v>
                </c:pt>
                <c:pt idx="5">
                  <c:v>#N/A</c:v>
                </c:pt>
                <c:pt idx="6">
                  <c:v>#N/A</c:v>
                </c:pt>
                <c:pt idx="7">
                  <c:v>3422</c:v>
                </c:pt>
                <c:pt idx="8">
                  <c:v>#N/A</c:v>
                </c:pt>
                <c:pt idx="9">
                  <c:v>#N/A</c:v>
                </c:pt>
                <c:pt idx="10">
                  <c:v>1627</c:v>
                </c:pt>
                <c:pt idx="11">
                  <c:v>#N/A</c:v>
                </c:pt>
                <c:pt idx="12">
                  <c:v>#N/A</c:v>
                </c:pt>
                <c:pt idx="13">
                  <c:v>1820</c:v>
                </c:pt>
                <c:pt idx="14">
                  <c:v>#N/A</c:v>
                </c:pt>
              </c:numCache>
            </c:numRef>
          </c:val>
          <c:smooth val="0"/>
          <c:extLst>
            <c:ext xmlns:c16="http://schemas.microsoft.com/office/drawing/2014/chart" uri="{C3380CC4-5D6E-409C-BE32-E72D297353CC}">
              <c16:uniqueId val="{0000000B-12FC-4CF1-8D9C-3A6D3752D6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2987</c:v>
                </c:pt>
                <c:pt idx="1">
                  <c:v>3151</c:v>
                </c:pt>
                <c:pt idx="2">
                  <c:v>3142</c:v>
                </c:pt>
              </c:numCache>
            </c:numRef>
          </c:val>
          <c:extLst>
            <c:ext xmlns:c16="http://schemas.microsoft.com/office/drawing/2014/chart" uri="{C3380CC4-5D6E-409C-BE32-E72D297353CC}">
              <c16:uniqueId val="{00000000-61A0-436F-953A-5249D5F9C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1A0-436F-953A-5249D5F9C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2695</c:v>
                </c:pt>
                <c:pt idx="1">
                  <c:v>3362</c:v>
                </c:pt>
                <c:pt idx="2">
                  <c:v>3724</c:v>
                </c:pt>
              </c:numCache>
            </c:numRef>
          </c:val>
          <c:extLst>
            <c:ext xmlns:c16="http://schemas.microsoft.com/office/drawing/2014/chart" uri="{C3380CC4-5D6E-409C-BE32-E72D297353CC}">
              <c16:uniqueId val="{00000002-61A0-436F-953A-5249D5F9C4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1964675488669424E-2"/>
                  <c:y val="-7.033161863413052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{129B9B6C-EDA1-40D7-9D82-40EA9E608C5B}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21-472B-8EF2-3EFAB48AF9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{46033693-F664-4554-BDAB-6A7807BCE3A9}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21-472B-8EF2-3EFAB48AF9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{973DF30F-B02A-4AD6-AE1B-26EB35D69179}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21-472B-8EF2-3EFAB48AF9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{40962AF7-4D3A-4AD1-AA2D-58322B2DE885}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21-472B-8EF2-3EFAB48AF9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{FCC0BD99-A593-4D72-8F3A-2168A3A322BA}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21-472B-8EF2-3EFAB48AF9D9}"/>
                </c:ext>
              </c:extLst>
            </c:dLbl>
            <c:dLbl>
              <c:idx val="8"/>
              <c:layout>
                <c:manualLayout>
                  <c:x val="-2.2066825811798824E-2"/>
                  <c:y val="-5.914646557759999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{048A9BBF-6E33-43A1-A830-46FFA5E3D704}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21-472B-8EF2-3EFAB48AF9D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{03A287BB-E10D-4BC8-AF6C-07D54D5C3E9B}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21-472B-8EF2-3EFAB48AF9D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{B8BEA1C1-26CD-40B5-98FE-58A9055B0427}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21-472B-8EF2-3EFAB48AF9D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{5FF7F021-2FBC-4241-8BFE-9AB2F2186649}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21-472B-8EF2-3EFAB48AF9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65.2</c:v>
                </c:pt>
                <c:pt idx="16">
                  <c:v>67.3</c:v>
                </c:pt>
                <c:pt idx="24">
                  <c:v>69.400000000000006</c:v>
                </c:pt>
                <c:pt idx="32">
                  <c:v>71</c:v>
                </c:pt>
              </c:numCache>
            </c:numRef>
          </c:xVal>
          <c:yVal>
            <c:numRef>
              <c:f>公会計指標分析・財政指標組合せ分析表!$BP$51:$DC$51</c:f>
              <c:numCache>
                <c:formatCode>#,##0.0;"▲ "#,##0.0</c:formatCode>
                <c:ptCount val="40"/>
                <c:pt idx="0">
                  <c:v>32.799999999999997</c:v>
                </c:pt>
                <c:pt idx="8">
                  <c:v>34.6</c:v>
                </c:pt>
                <c:pt idx="16">
                  <c:v>19.5</c:v>
                </c:pt>
                <c:pt idx="24">
                  <c:v>9.4</c:v>
                </c:pt>
                <c:pt idx="32">
                  <c:v>10.3</c:v>
                </c:pt>
              </c:numCache>
            </c:numRef>
          </c:yVal>
          <c:smooth val="0"/>
          <c:extLst>
            <c:ext xmlns:c16="http://schemas.microsoft.com/office/drawing/2014/chart" uri="{C3380CC4-5D6E-409C-BE32-E72D297353CC}">
              <c16:uniqueId val="{00000009-8521-472B-8EF2-3EFAB48AF9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{506CCAA0-0362-4955-A181-E7C1455E36D7}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21-472B-8EF2-3EFAB48AF9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{A111CB9B-BEDF-468A-A463-873948527FB7}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21-472B-8EF2-3EFAB48AF9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{873F060F-E890-4C42-974C-DB22809C47CB}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21-472B-8EF2-3EFAB48AF9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{3CF16E26-E5CB-4B92-A105-53E6FE17588A}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21-472B-8EF2-3EFAB48AF9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{85C32CE6-37DD-4B15-B37C-66465DAD5234}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21-472B-8EF2-3EFAB48AF9D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{773DEFBB-827B-4397-927E-EF5DE4A65A0F}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21-472B-8EF2-3EFAB48AF9D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{8E211E31-B44B-46E6-AED7-302960B3B9CB}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21-472B-8EF2-3EFAB48AF9D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{622A3127-D6FA-4C8D-B4BC-7EC9813CA564}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21-472B-8EF2-3EFAB48AF9D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{5771ADF5-39D0-4BD8-A6C1-A89450AE4892}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21-472B-8EF2-3EFAB48AF9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521-472B-8EF2-3EFAB48AF9D9}"/>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8963735361225863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{C7ADCCA1-8953-4C39-A1AB-5C112A3D4D2C}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B66-40F1-9B73-3904BBAB92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{FB27B4E8-05DE-4F93-A889-3EE7E0527614}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66-40F1-9B73-3904BBAB92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{D9212D11-904E-46BF-A9EE-73A770A77683}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66-40F1-9B73-3904BBAB92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{1A501F7D-D17D-4327-9E4C-DD806B266A07}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66-40F1-9B73-3904BBAB92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{97F38798-F0C5-4365-9BD2-E08D18CEAA92}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66-40F1-9B73-3904BBAB929C}"/>
                </c:ext>
              </c:extLst>
            </c:dLbl>
            <c:dLbl>
              <c:idx val="8"/>
              <c:layout>
                <c:manualLayout>
                  <c:x val="0"/>
                  <c:y val="4.8963735361225065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{2700FFF3-714B-4F78-9BD4-A541514C1441}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B66-40F1-9B73-3904BBAB929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{EDC17CD3-D5F9-41C6-BF08-70524FE16BEE}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B66-40F1-9B73-3904BBAB929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{75EE5A0B-B0B0-451F-A99B-BE7A6DA50BF4}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B66-40F1-9B73-3904BBAB929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{4369B6EE-F50A-459E-A864-35B2AA53506F}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B66-40F1-9B73-3904BBAB92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c:v>
                </c:pt>
                <c:pt idx="16">
                  <c:v>3.1</c:v>
                </c:pt>
                <c:pt idx="24">
                  <c:v>3.5</c:v>
                </c:pt>
                <c:pt idx="32">
                  <c:v>3.7</c:v>
                </c:pt>
              </c:numCache>
            </c:numRef>
          </c:xVal>
          <c:yVal>
            <c:numRef>
              <c:f>公会計指標分析・財政指標組合せ分析表!$BP$73:$DC$73</c:f>
              <c:numCache>
                <c:formatCode>#,##0.0;"▲ "#,##0.0</c:formatCode>
                <c:ptCount val="40"/>
                <c:pt idx="0">
                  <c:v>32.799999999999997</c:v>
                </c:pt>
                <c:pt idx="8">
                  <c:v>34.6</c:v>
                </c:pt>
                <c:pt idx="16">
                  <c:v>19.5</c:v>
                </c:pt>
                <c:pt idx="24">
                  <c:v>9.4</c:v>
                </c:pt>
                <c:pt idx="32">
                  <c:v>10.3</c:v>
                </c:pt>
              </c:numCache>
            </c:numRef>
          </c:yVal>
          <c:smooth val="0"/>
          <c:extLst>
            <c:ext xmlns:c16="http://schemas.microsoft.com/office/drawing/2014/chart" uri="{C3380CC4-5D6E-409C-BE32-E72D297353CC}">
              <c16:uniqueId val="{00000009-BB66-40F1-9B73-3904BBAB92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6755327565386014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{73C2AEA8-B6BF-4324-AF4A-10E0200039A8}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B66-40F1-9B73-3904BBAB92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{A019698C-8980-4A44-8E07-DBB725016380}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66-40F1-9B73-3904BBAB92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{AF924BB1-CFC6-44CF-90F0-DAC7B79293B1}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66-40F1-9B73-3904BBAB92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{39931E62-3AE4-49B8-A7EE-4519AA567C28}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66-40F1-9B73-3904BBAB92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{29BE800E-AD75-474C-89B3-F56B237BF49B}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66-40F1-9B73-3904BBAB929C}"/>
                </c:ext>
              </c:extLst>
            </c:dLbl>
            <c:dLbl>
              <c:idx val="8"/>
              <c:layout>
                <c:manualLayout>
                  <c:x val="0"/>
                  <c:y val="-5.6755327565386014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{2803DE38-2CC9-44BC-A811-7248DD7C4736}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B66-40F1-9B73-3904BBAB929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{82318BBD-8040-47FD-9A40-5198A32D470E}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B66-40F1-9B73-3904BBAB929C}"/>
                </c:ext>
              </c:extLst>
            </c:dLbl>
            <c:dLbl>
              <c:idx val="24"/>
              <c:layout>
                <c:manualLayout>
                  <c:x val="0"/>
                  <c:y val="1.58042601343784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{9282E151-14B6-4C22-907B-0BCA80F9E621}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B66-40F1-9B73-3904BBAB929C}"/>
                </c:ext>
              </c:extLst>
            </c:dLbl>
            <c:dLbl>
              <c:idx val="32"/>
              <c:layout>
                <c:manualLayout>
                  <c:x val="0"/>
                  <c:y val="-1.58042601343784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{CDE3E96C-4D4C-4770-AE05-865A4EACF518}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B66-40F1-9B73-3904BBAB92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B66-40F1-9B73-3904BBAB929C}"/>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３カ年平均では実質公債費比率が</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令和５年度の特徴は、令和４年度と比べ、算定式上の分母となる標準財政規模が増となったが、分子の控除額にあたる特定財源が減となったことにより単年度の比率は増となった。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（分子の増要素）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①特定財源の減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②災害復旧費等に係る基準財政需要額の減</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③</a:t>
          </a:r>
          <a:r>
            <a:rPr kumimoji="1" lang="ja-JP" altLang="en-US" sz="1400">
              <a:latin typeface="ＭＳ ゴシック" pitchFamily="49" charset="-128"/>
              <a:ea typeface="ＭＳ ゴシック" pitchFamily="49" charset="-128"/>
            </a:rPr>
            <a:t>元利償還金の増</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過去に借り入れた市債の償還がすすんだ他、分子の控除額にあたる充当可能財源等が減となったことにより分子は前年度比で増となった。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また、分母の標準財政規模も増となり、分母の控除額である算入公債費等の額は減となり、分母は前年度比で増となったが、結果として将来負担比率は</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（分子の増要素）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①基準財政需要額算入見込額の減</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②</a:t>
          </a:r>
          <a:r>
            <a:rPr kumimoji="1" lang="ja-JP" altLang="en-US" sz="1400">
              <a:latin typeface="ＭＳ ゴシック" pitchFamily="49" charset="-128"/>
              <a:ea typeface="ＭＳ ゴシック" pitchFamily="49" charset="-128"/>
            </a:rPr>
            <a:t>公営企業債等繰入見込額の増</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③</a:t>
          </a:r>
          <a:r>
            <a:rPr kumimoji="1" lang="ja-JP" altLang="en-US" sz="1400">
              <a:latin typeface="ＭＳ ゴシック" pitchFamily="49" charset="-128"/>
              <a:ea typeface="ＭＳ ゴシック" pitchFamily="49" charset="-128"/>
            </a:rPr>
            <a:t>充当可能特定財源の減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・公共施設整備基金は公園駐車場収益、決算余剰金及び旧第一調理場跡地売払収入分を積み立てたことにより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百万円の増、財政調整基金は当該年度に収入した指定寄附金の積み立てで８百万円の増、決算剰余金等を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百万円積み立てた一方で、過年度に収入し財政調整基金に積み立てた指定寄附金を寄附目的の事業に充当するため等に４百万円及び財源不足分として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百万円を取り崩したことにより、前年度と比べて９百万円の減、庁舎建設基金は決算余剰金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百万円を積み立てたことによる増となったこと等が影響し、基金全体で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・緑化推進基金：緑化の推進を図る事業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・都市計画事業資金積立基金：都市計画事業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・まち・ひと・しごと創生基金：地域再生法に規定するまち・ひと・しごと創生寄附活用事業に関し法人から寄附された寄附金を当該事業の財源に充当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百万円、決算余剰金で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百万円、旧第一調理場跡地売払収入分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・当該年度に収入した指定寄附金の積み立てで８百万円の増、決算剰余金等を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百万円積み立てた一方で、過年度に収入し財政調整基金に積み立てた指定寄附金を寄附目的の事業に充当するため等に４百万円及び財源不足分として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百万円を取り崩したことにより、前年度と比べて９百万円の減となった。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24AA32-B8FE-4182-9835-D99E9C7B7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C2F9E49-30B1-470E-A409-5E1FA0B212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398E676-018D-4C7F-8253-34089BB4866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B38BB9-D101-43EE-930E-CA4382A64C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4828E7E-7D69-4E74-B7BB-A1CEB67B0E6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DC70054-9132-4EEB-A8DB-0AED841CAB3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6B3061F-D2CF-44AC-BEE1-C3DBC3B7D7B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B10C383-58F5-423B-8709-CF383CE19F8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114358F-1439-4A15-A6A8-345F76A853C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0BC251F-98DB-436B-84F1-10F6F0EBB5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A1E36CD-4580-4883-B6A1-EA31A43EDD9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B01863F-B4E7-4B88-AD27-559A9449649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2E2A626-8CF6-48BF-9535-06342C3643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26CD5DE-B745-4F23-AA48-3305232C4EB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76E5C88-FDB4-46E2-B8D7-AF56C916BE6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A58B102-755B-4BBF-A0BD-C99D602F2F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CE8541-D4AA-446D-97CB-44D245E71C0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F79361E-96AC-436A-AD17-060064D1F33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C2ED69-657A-478D-8FDE-FD1A4C0BCC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3193180-35A4-4572-B288-E2F84B7E8B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1B57356-0CA7-44C7-9ACF-71D0213404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5509C0C-8887-4E9A-A7CE-65A9440F4D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78038CF-C504-44C8-92B0-E6CEFC0239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0C38B2E-16B9-4C9A-8125-B46E928EB4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44A8839-6CC4-444F-A0D2-E8679A616FE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CE5DBD-AC4F-40C2-9568-9F26754CE8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3420C77-7332-4ACB-8E1E-8B382C102F2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9D9661E-377E-4BB9-AE3F-A20DE607E72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30A9AB2-1341-4FB8-AFFC-96E3B36A246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9ECAEA3-2C7B-470E-BBCE-4D929C6DD5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1021C2F-CD0D-46C8-AD68-7274C2581F7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D4A46D0-CA9A-457D-AE51-A74D57C0ECD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4D1F523-34B5-41DA-AF4C-278E915CC16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34A2744-6E96-455C-A483-FC9FFEFB189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AC5172E-B952-49B5-83F5-304169F6C34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79EFFC-6C67-417F-B68E-925761F7E2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65F5291-C107-48F9-B911-0CCD581C752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E33DEEA-564C-45F6-B239-AD51B09966F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510CFDA-1115-4737-B20E-411C82ECE73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D5A9777-7576-4B4D-8E0D-4653C26D64E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E0C3388-317F-40DB-9750-C08F20154DA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7772C7B-169A-44A4-A21B-17929EAE86C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7B4B581-52EC-4C94-9052-6E6A26853A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76FD2FF-7114-486A-BB93-37E27543664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CD936DA-3BB0-40A8-AD33-C9E9D8E36E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6A3F6E9-781B-4381-888E-CA571F95033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4C63AF8-C607-4E88-AA39-F9EAFDCDCD1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少し高い水準となってい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D2AE7BE-EAD6-4AAA-B0E3-73228F40C9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FAF073F-8409-4A4C-B2FF-4BEDDA37AE4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428D7A0-BEA6-4BF3-83CB-A548D67E2A3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D6324F6-984E-48D2-B020-F36F559AE79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2F61BD9-9B44-4977-9903-A566A2E7D5E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1621A76-3899-4369-B0BD-2C3779D596E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059E9DA-737F-44DE-9705-846E78CAED5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A8A6587-BD1F-4192-830A-7E23A90A0B6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29456A0-119F-4DCB-9D72-68F64B9DA69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94A98AD-1378-41A0-BC6B-55AFC08FDFD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17E01FB-4227-4AE3-A265-856B268A39F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B36B6D3-890C-44AD-81FC-199673C1D16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80A7498-D3C0-4906-B566-94DF423088E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2738B37-956C-4986-8C81-21D65EE521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686F073-C41E-4AD2-8CFB-A8889601459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1870A97-29CD-43F5-B80C-745973C1DEC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C934BA36-4190-4DCB-81CD-A33448569497}"/>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8EF75421-1F8F-46DE-9399-763922D4866C}"/>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A9545B1C-32AB-4978-B164-F6C6BC547A13}"/>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F65E5A23-9F88-4523-A5EB-AFBBAA8D6DE1}"/>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3481769-F150-4667-AD07-BC516361BEBD}"/>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59084958-C4C5-414B-80C9-A78938DC16CB}"/>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2164A47D-C342-4526-AAAD-4884C5FBAF76}"/>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3F27975B-EC02-4E8C-BCB1-576B23C84553}"/>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89C8A3DB-85F4-4C57-9BA9-F052B7956368}"/>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E35738D1-7AF3-4427-A81C-6A6071ED5A27}"/>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AB268FE5-EEC6-4B7E-90EF-5F651B7B7EC4}"/>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B87C06-1400-45D0-BBDC-3B52ADC9A8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59EF1E6-E8FB-4701-8867-A0FBFB0DCB1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1DA470F-3467-425C-9DEA-DA74BF2269B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60EDEC4-CCA6-4FDC-9BE3-76DF9DDDBC2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B52BE35-08A5-442F-A13F-19B10A3BA9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119592</xdr:rowOff>
    </xdr:from>
    <xdr:to>
      <xdr:col>23</xdr:col>
      <xdr:colOff>136525</xdr:colOff>
      <xdr:row>33</xdr:row>
      <xdr:rowOff>49742</xdr:rowOff>
    </xdr:to>
    <xdr:sp macro="" textlink="">
      <xdr:nvSpPr>
        <xdr:cNvPr id="81" name="楕円 80">
          <a:extLst>
            <a:ext uri="{FF2B5EF4-FFF2-40B4-BE49-F238E27FC236}">
              <a16:creationId xmlns:a16="http://schemas.microsoft.com/office/drawing/2014/main" id="{F0323847-4419-42FE-8BF7-90E69484E808}"/>
            </a:ext>
          </a:extLst>
        </xdr:cNvPr>
        <xdr:cNvSpPr/>
      </xdr:nvSpPr>
      <xdr:spPr>
        <a:xfrm>
          <a:off x="47117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98019</xdr:rowOff>
    </xdr:from>
    <xdr:ext cx="405111" cy="259045"/>
    <xdr:sp macro="" textlink="">
      <xdr:nvSpPr>
        <xdr:cNvPr id="82" name="有形固定資産減価償却率該当値テキスト">
          <a:extLst>
            <a:ext uri="{FF2B5EF4-FFF2-40B4-BE49-F238E27FC236}">
              <a16:creationId xmlns:a16="http://schemas.microsoft.com/office/drawing/2014/main" id="{EC167CA7-59D6-4898-AC0A-6C5D9D59097F}"/>
            </a:ext>
          </a:extLst>
        </xdr:cNvPr>
        <xdr:cNvSpPr txBox="1"/>
      </xdr:nvSpPr>
      <xdr:spPr>
        <a:xfrm>
          <a:off x="4813300" y="63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83" name="楕円 82">
          <a:extLst>
            <a:ext uri="{FF2B5EF4-FFF2-40B4-BE49-F238E27FC236}">
              <a16:creationId xmlns:a16="http://schemas.microsoft.com/office/drawing/2014/main" id="{EB39470D-8FF6-4861-9DC1-50C618D2140F}"/>
            </a:ext>
          </a:extLst>
        </xdr:cNvPr>
        <xdr:cNvSpPr/>
      </xdr:nvSpPr>
      <xdr:spPr>
        <a:xfrm>
          <a:off x="4000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32</xdr:row>
      <xdr:rowOff>170392</xdr:rowOff>
    </xdr:to>
    <xdr:cxnSp macro="">
      <xdr:nvCxnSpPr>
        <xdr:cNvPr id="84" name="直線コネクタ 83">
          <a:extLst>
            <a:ext uri="{FF2B5EF4-FFF2-40B4-BE49-F238E27FC236}">
              <a16:creationId xmlns:a16="http://schemas.microsoft.com/office/drawing/2014/main" id="{95250A8A-0BE0-4176-9FD8-AEB727E34C39}"/>
            </a:ext>
          </a:extLst>
        </xdr:cNvPr>
        <xdr:cNvCxnSpPr/>
      </xdr:nvCxnSpPr>
      <xdr:spPr>
        <a:xfrm>
          <a:off x="4051300" y="637074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157903</xdr:rowOff>
    </xdr:from>
    <xdr:to>
      <xdr:col>15</xdr:col>
      <xdr:colOff>187325</xdr:colOff>
      <xdr:row>32</xdr:row>
      <xdr:rowOff>88053</xdr:rowOff>
    </xdr:to>
    <xdr:sp macro="" textlink="">
      <xdr:nvSpPr>
        <xdr:cNvPr id="85" name="楕円 84">
          <a:extLst>
            <a:ext uri="{FF2B5EF4-FFF2-40B4-BE49-F238E27FC236}">
              <a16:creationId xmlns:a16="http://schemas.microsoft.com/office/drawing/2014/main" id="{DBB9E3AF-BA35-411A-B672-D846B334FFF3}"/>
            </a:ext>
          </a:extLst>
        </xdr:cNvPr>
        <xdr:cNvSpPr/>
      </xdr:nvSpPr>
      <xdr:spPr>
        <a:xfrm>
          <a:off x="3238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37253</xdr:rowOff>
    </xdr:from>
    <xdr:to>
      <xdr:col>19</xdr:col>
      <xdr:colOff>136525</xdr:colOff>
      <xdr:row>32</xdr:row>
      <xdr:rowOff>112818</xdr:rowOff>
    </xdr:to>
    <xdr:cxnSp macro="">
      <xdr:nvCxnSpPr>
        <xdr:cNvPr id="86" name="直線コネクタ 85">
          <a:extLst>
            <a:ext uri="{FF2B5EF4-FFF2-40B4-BE49-F238E27FC236}">
              <a16:creationId xmlns:a16="http://schemas.microsoft.com/office/drawing/2014/main" id="{87D26CF2-D1AE-4A4B-90AD-0B7ACB806502}"/>
            </a:ext>
          </a:extLst>
        </xdr:cNvPr>
        <xdr:cNvCxnSpPr/>
      </xdr:nvCxnSpPr>
      <xdr:spPr>
        <a:xfrm>
          <a:off x="3289300" y="629517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87" name="楕円 86">
          <a:extLst>
            <a:ext uri="{FF2B5EF4-FFF2-40B4-BE49-F238E27FC236}">
              <a16:creationId xmlns:a16="http://schemas.microsoft.com/office/drawing/2014/main" id="{12260A27-3CDC-4699-8B92-04A039BF26D1}"/>
            </a:ext>
          </a:extLst>
        </xdr:cNvPr>
        <xdr:cNvSpPr/>
      </xdr:nvSpPr>
      <xdr:spPr>
        <a:xfrm>
          <a:off x="2476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37253</xdr:rowOff>
    </xdr:to>
    <xdr:cxnSp macro="">
      <xdr:nvCxnSpPr>
        <xdr:cNvPr id="88" name="直線コネクタ 87">
          <a:extLst>
            <a:ext uri="{FF2B5EF4-FFF2-40B4-BE49-F238E27FC236}">
              <a16:creationId xmlns:a16="http://schemas.microsoft.com/office/drawing/2014/main" id="{169AE2EC-D764-4D03-A554-8B3AA3F226DD}"/>
            </a:ext>
          </a:extLst>
        </xdr:cNvPr>
        <xdr:cNvCxnSpPr/>
      </xdr:nvCxnSpPr>
      <xdr:spPr>
        <a:xfrm>
          <a:off x="2527300" y="621961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89" name="楕円 88">
          <a:extLst>
            <a:ext uri="{FF2B5EF4-FFF2-40B4-BE49-F238E27FC236}">
              <a16:creationId xmlns:a16="http://schemas.microsoft.com/office/drawing/2014/main" id="{9F47AA31-E1FA-4CFB-8D58-33C48607B3E4}"/>
            </a:ext>
          </a:extLst>
        </xdr:cNvPr>
        <xdr:cNvSpPr/>
      </xdr:nvSpPr>
      <xdr:spPr>
        <a:xfrm>
          <a:off x="1714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31</xdr:row>
      <xdr:rowOff>136737</xdr:rowOff>
    </xdr:to>
    <xdr:cxnSp macro="">
      <xdr:nvCxnSpPr>
        <xdr:cNvPr id="90" name="直線コネクタ 89">
          <a:extLst>
            <a:ext uri="{FF2B5EF4-FFF2-40B4-BE49-F238E27FC236}">
              <a16:creationId xmlns:a16="http://schemas.microsoft.com/office/drawing/2014/main" id="{48B6C04D-80FA-4D7F-9AA5-C7B6EE9EF23C}"/>
            </a:ext>
          </a:extLst>
        </xdr:cNvPr>
        <xdr:cNvCxnSpPr/>
      </xdr:nvCxnSpPr>
      <xdr:spPr>
        <a:xfrm flipV="1">
          <a:off x="1765300" y="621961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9ACC1045-F509-4F70-9065-B519C8FD00BD}"/>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1BCD516C-8607-4C95-B73E-70759F7D91B9}"/>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6FFBC0BD-2BF4-4632-8199-8EA714818F2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795E2C3F-832A-4999-8FA4-C100B076756E}"/>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95" name="n_1mainValue有形固定資産減価償却率">
          <a:extLst>
            <a:ext uri="{FF2B5EF4-FFF2-40B4-BE49-F238E27FC236}">
              <a16:creationId xmlns:a16="http://schemas.microsoft.com/office/drawing/2014/main" id="{41A289FE-360D-48ED-B8FA-F2F8BEEDD52C}"/>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96" name="n_2mainValue有形固定資産減価償却率">
          <a:extLst>
            <a:ext uri="{FF2B5EF4-FFF2-40B4-BE49-F238E27FC236}">
              <a16:creationId xmlns:a16="http://schemas.microsoft.com/office/drawing/2014/main" id="{AF99AB3A-A71C-4AD4-ACA4-CC93564FBCC9}"/>
            </a:ext>
          </a:extLst>
        </xdr:cNvPr>
        <xdr:cNvSpPr txBox="1"/>
      </xdr:nvSpPr>
      <xdr:spPr>
        <a:xfrm>
          <a:off x="3086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97" name="n_3mainValue有形固定資産減価償却率">
          <a:extLst>
            <a:ext uri="{FF2B5EF4-FFF2-40B4-BE49-F238E27FC236}">
              <a16:creationId xmlns:a16="http://schemas.microsoft.com/office/drawing/2014/main" id="{166AD7FA-3646-493A-8067-9B35B0A3E66C}"/>
            </a:ext>
          </a:extLst>
        </xdr:cNvPr>
        <xdr:cNvSpPr txBox="1"/>
      </xdr:nvSpPr>
      <xdr:spPr>
        <a:xfrm>
          <a:off x="2324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8" name="n_4mainValue有形固定資産減価償却率">
          <a:extLst>
            <a:ext uri="{FF2B5EF4-FFF2-40B4-BE49-F238E27FC236}">
              <a16:creationId xmlns:a16="http://schemas.microsoft.com/office/drawing/2014/main" id="{A790E002-A8C0-48A9-8550-740BDDBEEAC9}"/>
            </a:ext>
          </a:extLst>
        </xdr:cNvPr>
        <xdr:cNvSpPr txBox="1"/>
      </xdr:nvSpPr>
      <xdr:spPr>
        <a:xfrm>
          <a:off x="1562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DCBAB43-36AA-41C4-A212-31A679EEBB4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187580F-AD93-4EAC-BB5C-241C9369EC6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8D525AB-B07E-4FB5-AE80-E1953296278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BB66331-7397-4E2C-B673-9EBA3E2966B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4F44B1E-F070-46B2-8156-204A34D27AC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C88693D-6985-4B51-AD7C-1E3292DFE0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0A1E70F-3EFF-46F4-99D4-EA5A108045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1E82876-669E-45A3-BC20-B8D5E10D360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E9E86EB-59A3-4FAD-9E08-B2B7021B6CB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2D4E91-6403-40BE-B2C5-F3982C78C8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27D912E-C1D4-4781-B50C-14697D080FD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EDFFF08-E9C8-4192-863E-921FBE69FCA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9D8944D-5682-434F-AF64-87500E45949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他の団体と比較して低い水準にあるといえます。今後も将来負担が過度にならないよう注視し財政運営を行っていきます。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7752E7F-D67F-4861-A145-F28DFA05260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77795F1-E006-4492-9F6C-DD62AACCA30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EE36837-D1EE-498D-BAFA-F78F9AA5819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943BA22-CBDD-4052-B4D5-09298F8B40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F9D2201-33CA-4E07-88EC-7C1D3FD159C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5BAF692-16C6-491B-AFFB-7E1C51461A1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2A57AAF-D9D0-4539-BACF-248291E56C1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6C4E2B0-92E3-49EB-82F3-420B098E81D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1B27D98-AFFE-4F93-AF3F-E72F34E50CD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F17E035-F24F-44C0-8B03-749B4FDCB57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FB5509C-983C-4697-B406-90DC7D08C3B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A876D4D-DE6F-4C2D-991D-CE30EDC2E7E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D1D8537-FEE4-4ADC-973E-0FDA09227B7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7977DCC-680E-4BC9-B5F9-A5903DF590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AB1B3FD-2848-4B11-A8BE-D22457C9C8F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F7636069-6723-4D71-BA2C-4F140D28EED3}"/>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8D694B20-1610-4CFD-82E9-7926C37B7991}"/>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DA71FFA6-BB6B-48AC-A90A-9EF9DE6F12F7}"/>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A9A753E-4D18-4033-8CCF-D3627FDD096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A320148-FCD7-4169-A965-5BB3ECB1756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C89AD27C-1786-48D2-A4EA-276F37AFCEB9}"/>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B477EFFA-CF76-4733-A53C-5E55E3C1BFE5}"/>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AD8EDDC5-1034-474E-9F05-4D4F524DBDC9}"/>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BE959F56-9DA7-4364-9D12-F6B4BB2886B4}"/>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3D575FD3-5820-4860-8960-3D4C1E08D0BA}"/>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8B232E58-B6B5-4B44-A694-549049F3AEFE}"/>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8DCBDF1-E3FD-4BE1-8F74-D490DE11258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80799D0-B9B9-4511-9E9D-9E8D557D17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3C7ED5D-8FD9-4538-971A-BC6CAF1A3B5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4C293DB-B7E1-4FFB-A074-A1141AFCC64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456492F-E89F-4D17-B0CE-72FA01C0A91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123867</xdr:rowOff>
    </xdr:from>
    <xdr:to>
      <xdr:col>76</xdr:col>
      <xdr:colOff>73025</xdr:colOff>
      <xdr:row>29</xdr:row>
      <xdr:rowOff>54017</xdr:rowOff>
    </xdr:to>
    <xdr:sp macro="" textlink="">
      <xdr:nvSpPr>
        <xdr:cNvPr id="143" name="楕円 142">
          <a:extLst>
            <a:ext uri="{FF2B5EF4-FFF2-40B4-BE49-F238E27FC236}">
              <a16:creationId xmlns:a16="http://schemas.microsoft.com/office/drawing/2014/main" id="{941BCDB5-E9E2-4F89-B370-7A0B6ED49598}"/>
            </a:ext>
          </a:extLst>
        </xdr:cNvPr>
        <xdr:cNvSpPr/>
      </xdr:nvSpPr>
      <xdr:spPr>
        <a:xfrm>
          <a:off x="14744700" y="5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146744</xdr:rowOff>
    </xdr:from>
    <xdr:ext cx="469744" cy="259045"/>
    <xdr:sp macro="" textlink="">
      <xdr:nvSpPr>
        <xdr:cNvPr id="144" name="債務償還比率該当値テキスト">
          <a:extLst>
            <a:ext uri="{FF2B5EF4-FFF2-40B4-BE49-F238E27FC236}">
              <a16:creationId xmlns:a16="http://schemas.microsoft.com/office/drawing/2014/main" id="{BED6EEE7-9FFF-451D-896A-3B88438AF5FF}"/>
            </a:ext>
          </a:extLst>
        </xdr:cNvPr>
        <xdr:cNvSpPr txBox="1"/>
      </xdr:nvSpPr>
      <xdr:spPr>
        <a:xfrm>
          <a:off x="14846300" y="55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119789</xdr:rowOff>
    </xdr:from>
    <xdr:to>
      <xdr:col>72</xdr:col>
      <xdr:colOff>123825</xdr:colOff>
      <xdr:row>29</xdr:row>
      <xdr:rowOff>49939</xdr:rowOff>
    </xdr:to>
    <xdr:sp macro="" textlink="">
      <xdr:nvSpPr>
        <xdr:cNvPr id="145" name="楕円 144">
          <a:extLst>
            <a:ext uri="{FF2B5EF4-FFF2-40B4-BE49-F238E27FC236}">
              <a16:creationId xmlns:a16="http://schemas.microsoft.com/office/drawing/2014/main" id="{38565BFD-D764-40EA-93C5-A6D92AE22899}"/>
            </a:ext>
          </a:extLst>
        </xdr:cNvPr>
        <xdr:cNvSpPr/>
      </xdr:nvSpPr>
      <xdr:spPr>
        <a:xfrm>
          <a:off x="14033500" y="56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170589</xdr:rowOff>
    </xdr:from>
    <xdr:to>
      <xdr:col>76</xdr:col>
      <xdr:colOff>22225</xdr:colOff>
      <xdr:row>29</xdr:row>
      <xdr:rowOff>3217</xdr:rowOff>
    </xdr:to>
    <xdr:cxnSp macro="">
      <xdr:nvCxnSpPr>
        <xdr:cNvPr id="146" name="直線コネクタ 145">
          <a:extLst>
            <a:ext uri="{FF2B5EF4-FFF2-40B4-BE49-F238E27FC236}">
              <a16:creationId xmlns:a16="http://schemas.microsoft.com/office/drawing/2014/main" id="{3EA789E9-2F37-4615-AC44-8583D65C49AC}"/>
            </a:ext>
          </a:extLst>
        </xdr:cNvPr>
        <xdr:cNvCxnSpPr/>
      </xdr:nvCxnSpPr>
      <xdr:spPr>
        <a:xfrm>
          <a:off x="14084300" y="5742714"/>
          <a:ext cx="711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77809</xdr:rowOff>
    </xdr:from>
    <xdr:to>
      <xdr:col>68</xdr:col>
      <xdr:colOff>123825</xdr:colOff>
      <xdr:row>29</xdr:row>
      <xdr:rowOff>7959</xdr:rowOff>
    </xdr:to>
    <xdr:sp macro="" textlink="">
      <xdr:nvSpPr>
        <xdr:cNvPr id="147" name="楕円 146">
          <a:extLst>
            <a:ext uri="{FF2B5EF4-FFF2-40B4-BE49-F238E27FC236}">
              <a16:creationId xmlns:a16="http://schemas.microsoft.com/office/drawing/2014/main" id="{9B95E129-BFC0-4F9B-B06B-57F5CDEBDC4A}"/>
            </a:ext>
          </a:extLst>
        </xdr:cNvPr>
        <xdr:cNvSpPr/>
      </xdr:nvSpPr>
      <xdr:spPr>
        <a:xfrm>
          <a:off x="132715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28</xdr:row>
      <xdr:rowOff>170589</xdr:rowOff>
    </xdr:to>
    <xdr:cxnSp macro="">
      <xdr:nvCxnSpPr>
        <xdr:cNvPr id="148" name="直線コネクタ 147">
          <a:extLst>
            <a:ext uri="{FF2B5EF4-FFF2-40B4-BE49-F238E27FC236}">
              <a16:creationId xmlns:a16="http://schemas.microsoft.com/office/drawing/2014/main" id="{B7262805-9857-4F44-9DF7-65908F179415}"/>
            </a:ext>
          </a:extLst>
        </xdr:cNvPr>
        <xdr:cNvCxnSpPr/>
      </xdr:nvCxnSpPr>
      <xdr:spPr>
        <a:xfrm>
          <a:off x="13322300" y="5700734"/>
          <a:ext cx="762000" cy="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79318</xdr:rowOff>
    </xdr:from>
    <xdr:to>
      <xdr:col>64</xdr:col>
      <xdr:colOff>123825</xdr:colOff>
      <xdr:row>30</xdr:row>
      <xdr:rowOff>9468</xdr:rowOff>
    </xdr:to>
    <xdr:sp macro="" textlink="">
      <xdr:nvSpPr>
        <xdr:cNvPr id="149" name="楕円 148">
          <a:extLst>
            <a:ext uri="{FF2B5EF4-FFF2-40B4-BE49-F238E27FC236}">
              <a16:creationId xmlns:a16="http://schemas.microsoft.com/office/drawing/2014/main" id="{B1A9E372-A52E-43C1-986C-4F19DBBF798D}"/>
            </a:ext>
          </a:extLst>
        </xdr:cNvPr>
        <xdr:cNvSpPr/>
      </xdr:nvSpPr>
      <xdr:spPr>
        <a:xfrm>
          <a:off x="12509500" y="58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128609</xdr:rowOff>
    </xdr:from>
    <xdr:to>
      <xdr:col>68</xdr:col>
      <xdr:colOff>73025</xdr:colOff>
      <xdr:row>29</xdr:row>
      <xdr:rowOff>130118</xdr:rowOff>
    </xdr:to>
    <xdr:cxnSp macro="">
      <xdr:nvCxnSpPr>
        <xdr:cNvPr id="150" name="直線コネクタ 149">
          <a:extLst>
            <a:ext uri="{FF2B5EF4-FFF2-40B4-BE49-F238E27FC236}">
              <a16:creationId xmlns:a16="http://schemas.microsoft.com/office/drawing/2014/main" id="{A4CA82DE-9F0C-455A-8E06-58F4B67538A6}"/>
            </a:ext>
          </a:extLst>
        </xdr:cNvPr>
        <xdr:cNvCxnSpPr/>
      </xdr:nvCxnSpPr>
      <xdr:spPr>
        <a:xfrm flipV="1">
          <a:off x="12560300" y="5700734"/>
          <a:ext cx="762000" cy="17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171076</xdr:rowOff>
    </xdr:from>
    <xdr:to>
      <xdr:col>60</xdr:col>
      <xdr:colOff>123825</xdr:colOff>
      <xdr:row>30</xdr:row>
      <xdr:rowOff>101226</xdr:rowOff>
    </xdr:to>
    <xdr:sp macro="" textlink="">
      <xdr:nvSpPr>
        <xdr:cNvPr id="151" name="楕円 150">
          <a:extLst>
            <a:ext uri="{FF2B5EF4-FFF2-40B4-BE49-F238E27FC236}">
              <a16:creationId xmlns:a16="http://schemas.microsoft.com/office/drawing/2014/main" id="{9116A18A-F5A6-4BD7-ADB1-AFED41AE839E}"/>
            </a:ext>
          </a:extLst>
        </xdr:cNvPr>
        <xdr:cNvSpPr/>
      </xdr:nvSpPr>
      <xdr:spPr>
        <a:xfrm>
          <a:off x="11747500" y="5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130118</xdr:rowOff>
    </xdr:from>
    <xdr:to>
      <xdr:col>64</xdr:col>
      <xdr:colOff>73025</xdr:colOff>
      <xdr:row>30</xdr:row>
      <xdr:rowOff>50426</xdr:rowOff>
    </xdr:to>
    <xdr:cxnSp macro="">
      <xdr:nvCxnSpPr>
        <xdr:cNvPr id="152" name="直線コネクタ 151">
          <a:extLst>
            <a:ext uri="{FF2B5EF4-FFF2-40B4-BE49-F238E27FC236}">
              <a16:creationId xmlns:a16="http://schemas.microsoft.com/office/drawing/2014/main" id="{580EA6EB-94F7-404F-AE76-5916FD418188}"/>
            </a:ext>
          </a:extLst>
        </xdr:cNvPr>
        <xdr:cNvCxnSpPr/>
      </xdr:nvCxnSpPr>
      <xdr:spPr>
        <a:xfrm flipV="1">
          <a:off x="11798300" y="5873693"/>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3" name="n_1aveValue債務償還比率">
          <a:extLst>
            <a:ext uri="{FF2B5EF4-FFF2-40B4-BE49-F238E27FC236}">
              <a16:creationId xmlns:a16="http://schemas.microsoft.com/office/drawing/2014/main" id="{ADD941A2-E089-4BB6-A820-E905F03DD73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a:extLst>
            <a:ext uri="{FF2B5EF4-FFF2-40B4-BE49-F238E27FC236}">
              <a16:creationId xmlns:a16="http://schemas.microsoft.com/office/drawing/2014/main" id="{D39E75E4-D57B-43FE-A408-C59C42A211FA}"/>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5" name="n_3aveValue債務償還比率">
          <a:extLst>
            <a:ext uri="{FF2B5EF4-FFF2-40B4-BE49-F238E27FC236}">
              <a16:creationId xmlns:a16="http://schemas.microsoft.com/office/drawing/2014/main" id="{BCECD8F3-BC99-425A-96D7-0336DB3F7392}"/>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56" name="n_4aveValue債務償還比率">
          <a:extLst>
            <a:ext uri="{FF2B5EF4-FFF2-40B4-BE49-F238E27FC236}">
              <a16:creationId xmlns:a16="http://schemas.microsoft.com/office/drawing/2014/main" id="{03EEBE74-04B3-4B58-BDCC-B9A565089E07}"/>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66466</xdr:rowOff>
    </xdr:from>
    <xdr:ext cx="469744" cy="259045"/>
    <xdr:sp macro="" textlink="">
      <xdr:nvSpPr>
        <xdr:cNvPr id="157" name="n_1mainValue債務償還比率">
          <a:extLst>
            <a:ext uri="{FF2B5EF4-FFF2-40B4-BE49-F238E27FC236}">
              <a16:creationId xmlns:a16="http://schemas.microsoft.com/office/drawing/2014/main" id="{C756923F-0911-4B27-BDB8-8A162B0EA820}"/>
            </a:ext>
          </a:extLst>
        </xdr:cNvPr>
        <xdr:cNvSpPr txBox="1"/>
      </xdr:nvSpPr>
      <xdr:spPr>
        <a:xfrm>
          <a:off x="13836727" y="546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8" name="n_2mainValue債務償還比率">
          <a:extLst>
            <a:ext uri="{FF2B5EF4-FFF2-40B4-BE49-F238E27FC236}">
              <a16:creationId xmlns:a16="http://schemas.microsoft.com/office/drawing/2014/main" id="{F4DEFA3B-AA05-49E8-932D-B0C92CF596EF}"/>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25995</xdr:rowOff>
    </xdr:from>
    <xdr:ext cx="469744" cy="259045"/>
    <xdr:sp macro="" textlink="">
      <xdr:nvSpPr>
        <xdr:cNvPr id="159" name="n_3mainValue債務償還比率">
          <a:extLst>
            <a:ext uri="{FF2B5EF4-FFF2-40B4-BE49-F238E27FC236}">
              <a16:creationId xmlns:a16="http://schemas.microsoft.com/office/drawing/2014/main" id="{6BC68AE6-128D-48FA-9F31-C06B2AB65E5F}"/>
            </a:ext>
          </a:extLst>
        </xdr:cNvPr>
        <xdr:cNvSpPr txBox="1"/>
      </xdr:nvSpPr>
      <xdr:spPr>
        <a:xfrm>
          <a:off x="12325427" y="55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117753</xdr:rowOff>
    </xdr:from>
    <xdr:ext cx="469744" cy="259045"/>
    <xdr:sp macro="" textlink="">
      <xdr:nvSpPr>
        <xdr:cNvPr id="160" name="n_4mainValue債務償還比率">
          <a:extLst>
            <a:ext uri="{FF2B5EF4-FFF2-40B4-BE49-F238E27FC236}">
              <a16:creationId xmlns:a16="http://schemas.microsoft.com/office/drawing/2014/main" id="{C37FF663-C884-449E-A472-9A90F90833DE}"/>
            </a:ext>
          </a:extLst>
        </xdr:cNvPr>
        <xdr:cNvSpPr txBox="1"/>
      </xdr:nvSpPr>
      <xdr:spPr>
        <a:xfrm>
          <a:off x="11563427" y="56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7FC9AA2-8931-4AC3-A1D0-4D59923D419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CEC8F9B-3150-4793-869E-6DB5BC3833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C1C6E63-BBCE-4452-938E-CEAAD9E3FD6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002AB5F-64E5-4C25-B57A-5243B63C6CF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64E0C8E-806F-4671-9EBB-3147A1062F4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AEEA1ED-2E74-4EC6-AD07-FDCDF3C2EC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A692A2-A26A-42DD-8952-FCC2F508A6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99792B-BFC7-424A-A7C1-A8D46DD94F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B02E78-32EA-4256-AE83-DFB0805605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722DC8-72D0-40E4-9AA1-E48C8C1F64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478979-86F2-4515-B817-20C55D8CF4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1E3EB8-2CE4-4B34-9A40-380BE17371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B5261A-8A17-49A9-A83C-1E0DD2B865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275687-21ED-4415-82AA-E583DA0C41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5F03D6-FCDF-4568-B7A0-2F81BA5533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8648DC-F6FE-41E4-9D47-4951C21375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260B31-5C1C-4E0C-BC82-2E5EEF12CD5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8A4BB5-F8C7-4962-82A1-C96B4FAACE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BEC137-BAD3-40D9-9466-92D5896DDC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8A9946-1774-4F14-9C08-DEB6098880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5AFDA6-EC68-4A21-B714-FC39F6EBA4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4936B3-200C-4C78-8009-D9B0012C48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444D19-42E8-43B1-B74E-E70C157DD3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B88818-A223-4627-82AA-3E25459F3B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DED8EC-3123-466D-AFFB-384435FECB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6135E1-556A-4338-9C5E-B24410F607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913C54-C14B-470C-BF81-952B20A53A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63A28D-B737-4A3B-B880-E2C4469A8F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B7590A-CF53-424D-A170-FDEE5A140E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D95C47-5A06-4DA5-90F6-1DF336EF2E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8BA7D3-BC23-4EC2-8C67-7989806785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39E9C7-DEA6-4766-B8FC-55B93F8E74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15CE75-3EC5-4E40-A2FB-A4B9E04696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57EC36-239B-4936-96E5-2119DFE3A2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93AD76-C5BE-4D9A-9B12-53BC6171EC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4F959F-FDE5-43EA-8870-F4547E7698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9322FA-8D0E-48BA-A654-1376AD8427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B4B14F-BD0F-467C-A3C8-B391F54013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3228CC-DDB2-4C70-9BA5-3097500DB5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8018CB-B198-4F30-9E84-A05276524A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F49E4A-F188-4C47-BEE8-23F0805417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8AA81C-DFC5-4721-BAA1-5496614F91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5246F8-A91E-4E3A-8802-435D343017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88D91A-67A2-4C43-AA81-83C44E3ABA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C8403E-EDE9-48F2-A1CB-E013F03665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8D1D9F-1364-414F-B50D-76ABB19675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E2241A-4178-47DD-8BFF-594A945CC5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74EFF1-43F8-4325-8064-AEFB0577D2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A89DE3B-AB2B-4901-B6ED-577A5B35273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88AF1EC-8A8F-42F3-87F9-C0C743D7B80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AF66D7-91BB-4D14-AD52-2A41C03F7C0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D119FDA-78FD-4679-9A80-A54648446B6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8D3E1FA-D843-40AD-91B7-309AA93713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F0E5006-D896-4744-B725-FE7F32163A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970B580-516C-4FD6-BB8A-B2B9FC64AA5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157A26-3D8D-453E-B529-C5F4D4AFA3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CDC363C-7224-4438-B17E-B3F774426FF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EA1139-587D-4FED-9C90-694F9A3978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D504745-9FCA-44B2-B6CD-3B9480B722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A0DDDE8-9EB2-4C1B-B6C8-1D974550123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CB285B-7BB6-4CA1-8428-4BE9522945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D65D4564-B896-4930-A34A-5CB090B5A2D5}"/>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BB9F37A5-7F4B-41AA-A7DB-7B4ACE92CAD9}"/>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A263AA6-2F39-44DC-A4E9-EBD7CB1F7AB8}"/>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5DB35A7-21EF-4304-8591-24E8D38755DC}"/>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9214AC06-5776-45BC-B5C1-FC8862E511D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AFAEFAD9-4423-40C4-8514-20F12C8CCFE1}"/>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E8ED6281-8DB3-4067-89A6-E56ACBFEA10D}"/>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BEEC17A6-0DB4-4169-BA5A-5E0C9B5A32B1}"/>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2C12DAD3-AA76-4F33-8053-FC46B84CCB13}"/>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A76C6044-EA65-4224-99C6-68E3C7B8115F}"/>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E4B8A4A1-4EB6-4599-8652-FE6B8EEBBA82}"/>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71B457-F315-4728-85A3-C0195FBC6B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FB6F66-C12E-4A16-8DE1-278AE727EC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6971C6-E7B0-4DC9-9B76-75970A736E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66CC5C-FB03-4C6A-A43B-2120BC4D05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2A74CA-BD16-4407-A130-E3C052BED2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3" name="楕円 72">
          <a:extLst>
            <a:ext uri="{FF2B5EF4-FFF2-40B4-BE49-F238E27FC236}">
              <a16:creationId xmlns:a16="http://schemas.microsoft.com/office/drawing/2014/main" id="{BE0EEE6D-8F19-4DC7-B78A-83ED75482986}"/>
            </a:ext>
          </a:extLst>
        </xdr:cNvPr>
        <xdr:cNvSpPr/>
      </xdr:nvSpPr>
      <xdr:spPr>
        <a:xfrm>
          <a:off x="4584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4" name="【道路】&#10;有形固定資産減価償却率該当値テキスト">
          <a:extLst>
            <a:ext uri="{FF2B5EF4-FFF2-40B4-BE49-F238E27FC236}">
              <a16:creationId xmlns:a16="http://schemas.microsoft.com/office/drawing/2014/main" id="{2467B177-FF6B-4231-92A0-842436E9D5A7}"/>
            </a:ext>
          </a:extLst>
        </xdr:cNvPr>
        <xdr:cNvSpPr txBox="1"/>
      </xdr:nvSpPr>
      <xdr:spPr>
        <a:xfrm>
          <a:off x="4673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141605</xdr:rowOff>
    </xdr:from>
    <xdr:to>
      <xdr:col>20</xdr:col>
      <xdr:colOff>38100</xdr:colOff>
      <xdr:row>42</xdr:row>
      <xdr:rowOff>71755</xdr:rowOff>
    </xdr:to>
    <xdr:sp macro="" textlink="">
      <xdr:nvSpPr>
        <xdr:cNvPr id="75" name="楕円 74">
          <a:extLst>
            <a:ext uri="{FF2B5EF4-FFF2-40B4-BE49-F238E27FC236}">
              <a16:creationId xmlns:a16="http://schemas.microsoft.com/office/drawing/2014/main" id="{A18B5012-A48E-454D-90E2-CE0D7D598EBE}"/>
            </a:ext>
          </a:extLst>
        </xdr:cNvPr>
        <xdr:cNvSpPr/>
      </xdr:nvSpPr>
      <xdr:spPr>
        <a:xfrm>
          <a:off x="3746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20955</xdr:rowOff>
    </xdr:to>
    <xdr:cxnSp macro="">
      <xdr:nvCxnSpPr>
        <xdr:cNvPr id="76" name="直線コネクタ 75">
          <a:extLst>
            <a:ext uri="{FF2B5EF4-FFF2-40B4-BE49-F238E27FC236}">
              <a16:creationId xmlns:a16="http://schemas.microsoft.com/office/drawing/2014/main" id="{EFF1D8CD-6B04-483A-87B9-32D8514C040A}"/>
            </a:ext>
          </a:extLst>
        </xdr:cNvPr>
        <xdr:cNvCxnSpPr/>
      </xdr:nvCxnSpPr>
      <xdr:spPr>
        <a:xfrm flipV="1">
          <a:off x="3797300" y="72085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145415</xdr:rowOff>
    </xdr:from>
    <xdr:to>
      <xdr:col>15</xdr:col>
      <xdr:colOff>101600</xdr:colOff>
      <xdr:row>42</xdr:row>
      <xdr:rowOff>75565</xdr:rowOff>
    </xdr:to>
    <xdr:sp macro="" textlink="">
      <xdr:nvSpPr>
        <xdr:cNvPr id="77" name="楕円 76">
          <a:extLst>
            <a:ext uri="{FF2B5EF4-FFF2-40B4-BE49-F238E27FC236}">
              <a16:creationId xmlns:a16="http://schemas.microsoft.com/office/drawing/2014/main" id="{58763F81-D1D6-4B67-9834-57D7F76F9C8E}"/>
            </a:ext>
          </a:extLst>
        </xdr:cNvPr>
        <xdr:cNvSpPr/>
      </xdr:nvSpPr>
      <xdr:spPr>
        <a:xfrm>
          <a:off x="2857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20955</xdr:rowOff>
    </xdr:from>
    <xdr:to>
      <xdr:col>19</xdr:col>
      <xdr:colOff>177800</xdr:colOff>
      <xdr:row>42</xdr:row>
      <xdr:rowOff>24765</xdr:rowOff>
    </xdr:to>
    <xdr:cxnSp macro="">
      <xdr:nvCxnSpPr>
        <xdr:cNvPr id="78" name="直線コネクタ 77">
          <a:extLst>
            <a:ext uri="{FF2B5EF4-FFF2-40B4-BE49-F238E27FC236}">
              <a16:creationId xmlns:a16="http://schemas.microsoft.com/office/drawing/2014/main" id="{1766FF6A-26C2-4195-A084-260BB7587927}"/>
            </a:ext>
          </a:extLst>
        </xdr:cNvPr>
        <xdr:cNvCxnSpPr/>
      </xdr:nvCxnSpPr>
      <xdr:spPr>
        <a:xfrm flipV="1">
          <a:off x="2908300" y="72218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137795</xdr:rowOff>
    </xdr:from>
    <xdr:to>
      <xdr:col>10</xdr:col>
      <xdr:colOff>165100</xdr:colOff>
      <xdr:row>42</xdr:row>
      <xdr:rowOff>67945</xdr:rowOff>
    </xdr:to>
    <xdr:sp macro="" textlink="">
      <xdr:nvSpPr>
        <xdr:cNvPr id="79" name="楕円 78">
          <a:extLst>
            <a:ext uri="{FF2B5EF4-FFF2-40B4-BE49-F238E27FC236}">
              <a16:creationId xmlns:a16="http://schemas.microsoft.com/office/drawing/2014/main" id="{1A577172-EB5B-4B48-893C-CAFAD1B4173C}"/>
            </a:ext>
          </a:extLst>
        </xdr:cNvPr>
        <xdr:cNvSpPr/>
      </xdr:nvSpPr>
      <xdr:spPr>
        <a:xfrm>
          <a:off x="1968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17145</xdr:rowOff>
    </xdr:from>
    <xdr:to>
      <xdr:col>15</xdr:col>
      <xdr:colOff>50800</xdr:colOff>
      <xdr:row>42</xdr:row>
      <xdr:rowOff>24765</xdr:rowOff>
    </xdr:to>
    <xdr:cxnSp macro="">
      <xdr:nvCxnSpPr>
        <xdr:cNvPr id="80" name="直線コネクタ 79">
          <a:extLst>
            <a:ext uri="{FF2B5EF4-FFF2-40B4-BE49-F238E27FC236}">
              <a16:creationId xmlns:a16="http://schemas.microsoft.com/office/drawing/2014/main" id="{A25D77D9-E86E-4DC0-AFB0-08D85660DD3D}"/>
            </a:ext>
          </a:extLst>
        </xdr:cNvPr>
        <xdr:cNvCxnSpPr/>
      </xdr:nvCxnSpPr>
      <xdr:spPr>
        <a:xfrm>
          <a:off x="2019300" y="72180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132080</xdr:rowOff>
    </xdr:from>
    <xdr:to>
      <xdr:col>6</xdr:col>
      <xdr:colOff>38100</xdr:colOff>
      <xdr:row>42</xdr:row>
      <xdr:rowOff>62230</xdr:rowOff>
    </xdr:to>
    <xdr:sp macro="" textlink="">
      <xdr:nvSpPr>
        <xdr:cNvPr id="81" name="楕円 80">
          <a:extLst>
            <a:ext uri="{FF2B5EF4-FFF2-40B4-BE49-F238E27FC236}">
              <a16:creationId xmlns:a16="http://schemas.microsoft.com/office/drawing/2014/main" id="{24CFB6DF-07AC-4A7A-802B-91A7EB5852BD}"/>
            </a:ext>
          </a:extLst>
        </xdr:cNvPr>
        <xdr:cNvSpPr/>
      </xdr:nvSpPr>
      <xdr:spPr>
        <a:xfrm>
          <a:off x="1079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11430</xdr:rowOff>
    </xdr:from>
    <xdr:to>
      <xdr:col>10</xdr:col>
      <xdr:colOff>114300</xdr:colOff>
      <xdr:row>42</xdr:row>
      <xdr:rowOff>17145</xdr:rowOff>
    </xdr:to>
    <xdr:cxnSp macro="">
      <xdr:nvCxnSpPr>
        <xdr:cNvPr id="82" name="直線コネクタ 81">
          <a:extLst>
            <a:ext uri="{FF2B5EF4-FFF2-40B4-BE49-F238E27FC236}">
              <a16:creationId xmlns:a16="http://schemas.microsoft.com/office/drawing/2014/main" id="{5DE5A5D3-F834-4331-A660-CC2803F92B05}"/>
            </a:ext>
          </a:extLst>
        </xdr:cNvPr>
        <xdr:cNvCxnSpPr/>
      </xdr:nvCxnSpPr>
      <xdr:spPr>
        <a:xfrm>
          <a:off x="1130300" y="7212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7CB8827D-4517-4382-87B7-127F391CDC22}"/>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166094D3-CA6D-43FD-8F00-F3C6240E8A92}"/>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4F0214F1-3046-4E0A-A035-7F13D8D0D9A4}"/>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E1F1509B-0F0B-464A-ABF6-2DAE5AC4BCE4}"/>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62882</xdr:rowOff>
    </xdr:from>
    <xdr:ext cx="405111" cy="259045"/>
    <xdr:sp macro="" textlink="">
      <xdr:nvSpPr>
        <xdr:cNvPr id="87" name="n_1mainValue【道路】&#10;有形固定資産減価償却率">
          <a:extLst>
            <a:ext uri="{FF2B5EF4-FFF2-40B4-BE49-F238E27FC236}">
              <a16:creationId xmlns:a16="http://schemas.microsoft.com/office/drawing/2014/main" id="{75696AE6-7207-4185-9993-D67351A980FA}"/>
            </a:ext>
          </a:extLst>
        </xdr:cNvPr>
        <xdr:cNvSpPr txBox="1"/>
      </xdr:nvSpPr>
      <xdr:spPr>
        <a:xfrm>
          <a:off x="3582044"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66692</xdr:rowOff>
    </xdr:from>
    <xdr:ext cx="405111" cy="259045"/>
    <xdr:sp macro="" textlink="">
      <xdr:nvSpPr>
        <xdr:cNvPr id="88" name="n_2mainValue【道路】&#10;有形固定資産減価償却率">
          <a:extLst>
            <a:ext uri="{FF2B5EF4-FFF2-40B4-BE49-F238E27FC236}">
              <a16:creationId xmlns:a16="http://schemas.microsoft.com/office/drawing/2014/main" id="{0E134A24-6997-4E5B-B26D-BE003B25CAF2}"/>
            </a:ext>
          </a:extLst>
        </xdr:cNvPr>
        <xdr:cNvSpPr txBox="1"/>
      </xdr:nvSpPr>
      <xdr:spPr>
        <a:xfrm>
          <a:off x="2705744"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59072</xdr:rowOff>
    </xdr:from>
    <xdr:ext cx="405111" cy="259045"/>
    <xdr:sp macro="" textlink="">
      <xdr:nvSpPr>
        <xdr:cNvPr id="89" name="n_3mainValue【道路】&#10;有形固定資産減価償却率">
          <a:extLst>
            <a:ext uri="{FF2B5EF4-FFF2-40B4-BE49-F238E27FC236}">
              <a16:creationId xmlns:a16="http://schemas.microsoft.com/office/drawing/2014/main" id="{9BD9C893-0043-4DD6-BE66-55A155F89EFE}"/>
            </a:ext>
          </a:extLst>
        </xdr:cNvPr>
        <xdr:cNvSpPr txBox="1"/>
      </xdr:nvSpPr>
      <xdr:spPr>
        <a:xfrm>
          <a:off x="1816744"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id="{CA8383BD-E0EE-429F-94AF-99025A0E99DC}"/>
            </a:ext>
          </a:extLst>
        </xdr:cNvPr>
        <xdr:cNvSpPr txBox="1"/>
      </xdr:nvSpPr>
      <xdr:spPr>
        <a:xfrm>
          <a:off x="927744"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13E052-421D-4BCE-BEE7-4551C00EFE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131CC77-B926-46F2-805C-835E302F96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9AE1BF-E8DA-488B-86F3-B0824BF9D51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1EDC5A5-83B8-458A-BE4F-2D33E0B5FC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BC2BCF0-70DD-4B52-B6ED-61E15630C4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D75D4CF-F621-4786-B652-12CDA83F5D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9818300-58E1-4DB5-83F8-B7F12F27E3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A13C21-D48E-47B5-9457-A3F5EB38E7A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DC3F7E4-61B5-4744-A537-C04205D105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599EECE-60E9-4336-9A31-254409B512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4A1F4A7-63A0-4FAC-B051-081813CC86A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D8D1EC5-99C8-422D-A885-1D42D07F4B5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E6AE533-0B91-43A7-818A-DF142AF95A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061E136-8A38-4EB3-AFA0-41B1FDC042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D5E01FE-FB8D-4F9C-914F-1DC9F92085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CB363E5-9311-40E4-A271-4AF082F5B31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6082F5D-73A1-4B4B-A312-4EFD0C44DCB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14A981B-876C-497C-848A-E0A9417A1A7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337432A-34F2-4ACC-9E6F-358CDBF591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DFD77F7-35CF-4C23-A97F-6A57891AB60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B17091E-B09C-4317-8A30-C5650B4648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A48FF78-4AE1-4A95-90F5-4E0F0539D20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4579762-B585-4532-A200-34A9662D40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406785F3-5BE3-44E9-A1BC-E7AA9B052218}"/>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576E4E7B-99CC-4FB3-923A-49680F11941D}"/>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8D5261D2-7B3B-4C53-B61C-A852D6DE4753}"/>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B56CBCE7-FD29-413A-AE00-146B9E038487}"/>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68041FAE-1678-4FFC-9F1A-FA3B7079360D}"/>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E35AE042-4D9E-4CE2-A546-1F26B4B64D2F}"/>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2E40BB05-4416-45FE-B0A9-2ECDF007E5EA}"/>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5A91EF50-1631-4183-BC95-00E942D0FD7A}"/>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7126241-5C62-432D-BC40-B9B9A1FF8EE3}"/>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86DF7CA2-0821-48B4-ACBC-46FC4271ADD4}"/>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9475A463-B39A-4F24-86B1-50980454DA27}"/>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BDFCA7-76E1-4EC6-8A74-62F4F9866C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48048D-1DF1-4CF9-8A65-14F871E898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0435CD6-861F-4CBC-933B-C9AA50F185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C59C919-112F-45A6-8B53-DC149E1DE8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A31762-C3A0-4FC2-B43D-769642B0E5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63005</xdr:rowOff>
    </xdr:from>
    <xdr:to>
      <xdr:col>55</xdr:col>
      <xdr:colOff>50800</xdr:colOff>
      <xdr:row>41</xdr:row>
      <xdr:rowOff>164605</xdr:rowOff>
    </xdr:to>
    <xdr:sp macro="" textlink="">
      <xdr:nvSpPr>
        <xdr:cNvPr id="130" name="楕円 129">
          <a:extLst>
            <a:ext uri="{FF2B5EF4-FFF2-40B4-BE49-F238E27FC236}">
              <a16:creationId xmlns:a16="http://schemas.microsoft.com/office/drawing/2014/main" id="{FBDDF58D-6D6B-4279-ADA3-8C4381CAB710}"/>
            </a:ext>
          </a:extLst>
        </xdr:cNvPr>
        <xdr:cNvSpPr/>
      </xdr:nvSpPr>
      <xdr:spPr>
        <a:xfrm>
          <a:off x="10426700" y="70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149382</xdr:rowOff>
    </xdr:from>
    <xdr:ext cx="469744" cy="259045"/>
    <xdr:sp macro="" textlink="">
      <xdr:nvSpPr>
        <xdr:cNvPr id="131" name="【道路】&#10;一人当たり延長該当値テキスト">
          <a:extLst>
            <a:ext uri="{FF2B5EF4-FFF2-40B4-BE49-F238E27FC236}">
              <a16:creationId xmlns:a16="http://schemas.microsoft.com/office/drawing/2014/main" id="{9268D4F8-1105-49F7-9066-95BEC6632EC4}"/>
            </a:ext>
          </a:extLst>
        </xdr:cNvPr>
        <xdr:cNvSpPr txBox="1"/>
      </xdr:nvSpPr>
      <xdr:spPr>
        <a:xfrm>
          <a:off x="10515600" y="70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63119</xdr:rowOff>
    </xdr:from>
    <xdr:to>
      <xdr:col>50</xdr:col>
      <xdr:colOff>165100</xdr:colOff>
      <xdr:row>41</xdr:row>
      <xdr:rowOff>164719</xdr:rowOff>
    </xdr:to>
    <xdr:sp macro="" textlink="">
      <xdr:nvSpPr>
        <xdr:cNvPr id="132" name="楕円 131">
          <a:extLst>
            <a:ext uri="{FF2B5EF4-FFF2-40B4-BE49-F238E27FC236}">
              <a16:creationId xmlns:a16="http://schemas.microsoft.com/office/drawing/2014/main" id="{D3DDA970-EE49-4D4C-86C8-F4EA1D3AC62B}"/>
            </a:ext>
          </a:extLst>
        </xdr:cNvPr>
        <xdr:cNvSpPr/>
      </xdr:nvSpPr>
      <xdr:spPr>
        <a:xfrm>
          <a:off x="9588500" y="7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113805</xdr:rowOff>
    </xdr:from>
    <xdr:to>
      <xdr:col>55</xdr:col>
      <xdr:colOff>0</xdr:colOff>
      <xdr:row>41</xdr:row>
      <xdr:rowOff>113919</xdr:rowOff>
    </xdr:to>
    <xdr:cxnSp macro="">
      <xdr:nvCxnSpPr>
        <xdr:cNvPr id="133" name="直線コネクタ 132">
          <a:extLst>
            <a:ext uri="{FF2B5EF4-FFF2-40B4-BE49-F238E27FC236}">
              <a16:creationId xmlns:a16="http://schemas.microsoft.com/office/drawing/2014/main" id="{D105ACB0-EDEE-48ED-A355-13A8DF15F282}"/>
            </a:ext>
          </a:extLst>
        </xdr:cNvPr>
        <xdr:cNvCxnSpPr/>
      </xdr:nvCxnSpPr>
      <xdr:spPr>
        <a:xfrm flipV="1">
          <a:off x="9639300" y="714325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63043</xdr:rowOff>
    </xdr:from>
    <xdr:to>
      <xdr:col>46</xdr:col>
      <xdr:colOff>38100</xdr:colOff>
      <xdr:row>41</xdr:row>
      <xdr:rowOff>164643</xdr:rowOff>
    </xdr:to>
    <xdr:sp macro="" textlink="">
      <xdr:nvSpPr>
        <xdr:cNvPr id="134" name="楕円 133">
          <a:extLst>
            <a:ext uri="{FF2B5EF4-FFF2-40B4-BE49-F238E27FC236}">
              <a16:creationId xmlns:a16="http://schemas.microsoft.com/office/drawing/2014/main" id="{5A1DAE5B-883E-4BAE-B583-D4169703CD6A}"/>
            </a:ext>
          </a:extLst>
        </xdr:cNvPr>
        <xdr:cNvSpPr/>
      </xdr:nvSpPr>
      <xdr:spPr>
        <a:xfrm>
          <a:off x="8699500" y="7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113843</xdr:rowOff>
    </xdr:from>
    <xdr:to>
      <xdr:col>50</xdr:col>
      <xdr:colOff>114300</xdr:colOff>
      <xdr:row>41</xdr:row>
      <xdr:rowOff>113919</xdr:rowOff>
    </xdr:to>
    <xdr:cxnSp macro="">
      <xdr:nvCxnSpPr>
        <xdr:cNvPr id="135" name="直線コネクタ 134">
          <a:extLst>
            <a:ext uri="{FF2B5EF4-FFF2-40B4-BE49-F238E27FC236}">
              <a16:creationId xmlns:a16="http://schemas.microsoft.com/office/drawing/2014/main" id="{C620F629-50FC-49C2-88FE-6D82B452C456}"/>
            </a:ext>
          </a:extLst>
        </xdr:cNvPr>
        <xdr:cNvCxnSpPr/>
      </xdr:nvCxnSpPr>
      <xdr:spPr>
        <a:xfrm>
          <a:off x="8750300" y="71432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62281</xdr:rowOff>
    </xdr:from>
    <xdr:to>
      <xdr:col>41</xdr:col>
      <xdr:colOff>101600</xdr:colOff>
      <xdr:row>41</xdr:row>
      <xdr:rowOff>163881</xdr:rowOff>
    </xdr:to>
    <xdr:sp macro="" textlink="">
      <xdr:nvSpPr>
        <xdr:cNvPr id="136" name="楕円 135">
          <a:extLst>
            <a:ext uri="{FF2B5EF4-FFF2-40B4-BE49-F238E27FC236}">
              <a16:creationId xmlns:a16="http://schemas.microsoft.com/office/drawing/2014/main" id="{0612159E-4A6F-4CC6-9A52-0D4BC6D4FBAC}"/>
            </a:ext>
          </a:extLst>
        </xdr:cNvPr>
        <xdr:cNvSpPr/>
      </xdr:nvSpPr>
      <xdr:spPr>
        <a:xfrm>
          <a:off x="78105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113081</xdr:rowOff>
    </xdr:from>
    <xdr:to>
      <xdr:col>45</xdr:col>
      <xdr:colOff>177800</xdr:colOff>
      <xdr:row>41</xdr:row>
      <xdr:rowOff>113843</xdr:rowOff>
    </xdr:to>
    <xdr:cxnSp macro="">
      <xdr:nvCxnSpPr>
        <xdr:cNvPr id="137" name="直線コネクタ 136">
          <a:extLst>
            <a:ext uri="{FF2B5EF4-FFF2-40B4-BE49-F238E27FC236}">
              <a16:creationId xmlns:a16="http://schemas.microsoft.com/office/drawing/2014/main" id="{A8D38400-CC54-4D5E-ABD4-2AB75677F45E}"/>
            </a:ext>
          </a:extLst>
        </xdr:cNvPr>
        <xdr:cNvCxnSpPr/>
      </xdr:nvCxnSpPr>
      <xdr:spPr>
        <a:xfrm>
          <a:off x="7861300" y="71425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61519</xdr:rowOff>
    </xdr:from>
    <xdr:to>
      <xdr:col>36</xdr:col>
      <xdr:colOff>165100</xdr:colOff>
      <xdr:row>41</xdr:row>
      <xdr:rowOff>163119</xdr:rowOff>
    </xdr:to>
    <xdr:sp macro="" textlink="">
      <xdr:nvSpPr>
        <xdr:cNvPr id="138" name="楕円 137">
          <a:extLst>
            <a:ext uri="{FF2B5EF4-FFF2-40B4-BE49-F238E27FC236}">
              <a16:creationId xmlns:a16="http://schemas.microsoft.com/office/drawing/2014/main" id="{7F21881E-A992-4FDE-A58C-0209FFFE933E}"/>
            </a:ext>
          </a:extLst>
        </xdr:cNvPr>
        <xdr:cNvSpPr/>
      </xdr:nvSpPr>
      <xdr:spPr>
        <a:xfrm>
          <a:off x="6921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112319</xdr:rowOff>
    </xdr:from>
    <xdr:to>
      <xdr:col>41</xdr:col>
      <xdr:colOff>50800</xdr:colOff>
      <xdr:row>41</xdr:row>
      <xdr:rowOff>113081</xdr:rowOff>
    </xdr:to>
    <xdr:cxnSp macro="">
      <xdr:nvCxnSpPr>
        <xdr:cNvPr id="139" name="直線コネクタ 138">
          <a:extLst>
            <a:ext uri="{FF2B5EF4-FFF2-40B4-BE49-F238E27FC236}">
              <a16:creationId xmlns:a16="http://schemas.microsoft.com/office/drawing/2014/main" id="{40239F0E-B919-4BF3-8076-2462E82ED8AF}"/>
            </a:ext>
          </a:extLst>
        </xdr:cNvPr>
        <xdr:cNvCxnSpPr/>
      </xdr:nvCxnSpPr>
      <xdr:spPr>
        <a:xfrm>
          <a:off x="6972300" y="7141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B7AC801A-3E82-4011-8488-EF763AF92EC7}"/>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BBEC1AE1-0D45-4130-A66C-3E10CFCEA496}"/>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68D7A403-897B-4DD6-A719-90DCE98A74EA}"/>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E06C171E-5C93-44BC-8261-CAEFE11358E2}"/>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155846</xdr:rowOff>
    </xdr:from>
    <xdr:ext cx="469744" cy="259045"/>
    <xdr:sp macro="" textlink="">
      <xdr:nvSpPr>
        <xdr:cNvPr id="144" name="n_1mainValue【道路】&#10;一人当たり延長">
          <a:extLst>
            <a:ext uri="{FF2B5EF4-FFF2-40B4-BE49-F238E27FC236}">
              <a16:creationId xmlns:a16="http://schemas.microsoft.com/office/drawing/2014/main" id="{F49154FF-2513-4FB7-8001-29AE2321D8B5}"/>
            </a:ext>
          </a:extLst>
        </xdr:cNvPr>
        <xdr:cNvSpPr txBox="1"/>
      </xdr:nvSpPr>
      <xdr:spPr>
        <a:xfrm>
          <a:off x="9391727" y="71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155770</xdr:rowOff>
    </xdr:from>
    <xdr:ext cx="469744" cy="259045"/>
    <xdr:sp macro="" textlink="">
      <xdr:nvSpPr>
        <xdr:cNvPr id="145" name="n_2mainValue【道路】&#10;一人当たり延長">
          <a:extLst>
            <a:ext uri="{FF2B5EF4-FFF2-40B4-BE49-F238E27FC236}">
              <a16:creationId xmlns:a16="http://schemas.microsoft.com/office/drawing/2014/main" id="{6E8E490A-77DA-47DA-9CDF-C952993C4F30}"/>
            </a:ext>
          </a:extLst>
        </xdr:cNvPr>
        <xdr:cNvSpPr txBox="1"/>
      </xdr:nvSpPr>
      <xdr:spPr>
        <a:xfrm>
          <a:off x="8515427" y="71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155008</xdr:rowOff>
    </xdr:from>
    <xdr:ext cx="469744" cy="259045"/>
    <xdr:sp macro="" textlink="">
      <xdr:nvSpPr>
        <xdr:cNvPr id="146" name="n_3mainValue【道路】&#10;一人当たり延長">
          <a:extLst>
            <a:ext uri="{FF2B5EF4-FFF2-40B4-BE49-F238E27FC236}">
              <a16:creationId xmlns:a16="http://schemas.microsoft.com/office/drawing/2014/main" id="{5868332E-FBBF-4A1C-82ED-76AC42D1FF1C}"/>
            </a:ext>
          </a:extLst>
        </xdr:cNvPr>
        <xdr:cNvSpPr txBox="1"/>
      </xdr:nvSpPr>
      <xdr:spPr>
        <a:xfrm>
          <a:off x="7626427" y="71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154246</xdr:rowOff>
    </xdr:from>
    <xdr:ext cx="469744" cy="259045"/>
    <xdr:sp macro="" textlink="">
      <xdr:nvSpPr>
        <xdr:cNvPr id="147" name="n_4mainValue【道路】&#10;一人当たり延長">
          <a:extLst>
            <a:ext uri="{FF2B5EF4-FFF2-40B4-BE49-F238E27FC236}">
              <a16:creationId xmlns:a16="http://schemas.microsoft.com/office/drawing/2014/main" id="{197254B0-309D-4D54-9500-AEB069E76CF6}"/>
            </a:ext>
          </a:extLst>
        </xdr:cNvPr>
        <xdr:cNvSpPr txBox="1"/>
      </xdr:nvSpPr>
      <xdr:spPr>
        <a:xfrm>
          <a:off x="6737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9D6871C-B633-400C-8391-F1C8BC33F4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F3B7FEB-69B2-48C1-90EC-C5E7D73731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306C8A6-92D6-4E85-914D-9AC8D67EEF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84EE448-F8D1-4449-992E-968D630833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493ACED-12C0-4AC5-9D25-8ED0CEC16F6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E55D2D4-461F-4A59-B10D-958013A44C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EF12A2E-6DB1-4053-BF1E-26003F1DA5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C3E07E9-5ABC-477C-A90B-B26885D369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50F4C9E-09A3-4F6D-8CE6-BE0C7FCDAA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B2FEB68-8CB3-41CB-B351-467F8E417D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D982BF8-6D00-486C-8F2C-497E796706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C7C4F76-3B1F-485B-9302-4E65B9186B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5041B14-3275-48F6-8E92-877C996BD49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AA9CCE7-6886-4E6D-B961-7F31D0208E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19C9A28-8CF7-4F28-88AF-3F17043E7FC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661F6F4-507C-44D4-8087-6751D238309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9F2653A-F327-4E4C-89B4-F735DBBA816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C577F70-DA3B-4979-91B3-522059F366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646D23E-9553-4EF2-98D6-C00DDF1FA6B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C44CF61-969A-4CE4-81B9-C97EFBDC89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94AB9CB-D6F4-40D6-A120-F655BCC839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DF317B4-B575-4683-8D4D-5C41F49A85B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392A251-198B-4C77-8B7E-45151038110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C33AD82-50CE-4410-9711-B7A34927FF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6AFA976-11A9-4A23-89D2-3A73241134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CECAC883-DADC-494B-A0A4-55541FBE9783}"/>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25F2E3E-05F7-4D38-BEAA-91AF7A403264}"/>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73D175A0-B51A-4AC7-A3B9-1C5CF0EBA704}"/>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B5C020C-E3FB-4ADA-BCA1-90271FD29FC8}"/>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A3C2EB4-534D-4889-B982-2FCF6DCF789D}"/>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6F73AC1-466B-4B9E-BD8B-3FC7C6491678}"/>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94C920D5-6485-44BF-BCDC-77823D2EE8DC}"/>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1CB2731A-EE9B-4701-A5AE-7AA572413DCD}"/>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68FBBCA1-F96B-460D-9B91-9D0AF4779255}"/>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2320958B-F845-4AA5-876F-1EA61D355B4E}"/>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944A406A-9A41-4255-A39C-2B222B680392}"/>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1DED7DF-FD2F-4252-B86F-19AD627EBF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BFEBC6-B625-4017-A489-81CECD4D7F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41460E-DBD7-48AF-AD38-D95A53EB61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834351-9813-4808-9734-5E10FA8737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695D67-E92F-46D1-BB09-C2213EAC01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89" name="楕円 188">
          <a:extLst>
            <a:ext uri="{FF2B5EF4-FFF2-40B4-BE49-F238E27FC236}">
              <a16:creationId xmlns:a16="http://schemas.microsoft.com/office/drawing/2014/main" id="{941920D3-9C0E-4761-A6B6-CBB226AD1661}"/>
            </a:ext>
          </a:extLst>
        </xdr:cNvPr>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D72AA7E-B031-4BFF-90BA-BE504C7D4231}"/>
            </a:ext>
          </a:extLst>
        </xdr:cNvPr>
        <xdr:cNvSpPr txBox="1"/>
      </xdr:nvSpPr>
      <xdr:spPr>
        <a:xfrm>
          <a:off x="4673600" y="1012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91" name="楕円 190">
          <a:extLst>
            <a:ext uri="{FF2B5EF4-FFF2-40B4-BE49-F238E27FC236}">
              <a16:creationId xmlns:a16="http://schemas.microsoft.com/office/drawing/2014/main" id="{994A681E-75D3-4D3F-8F1C-364FFEF2CA9B}"/>
            </a:ext>
          </a:extLst>
        </xdr:cNvPr>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39188</xdr:rowOff>
    </xdr:to>
    <xdr:cxnSp macro="">
      <xdr:nvCxnSpPr>
        <xdr:cNvPr id="192" name="直線コネクタ 191">
          <a:extLst>
            <a:ext uri="{FF2B5EF4-FFF2-40B4-BE49-F238E27FC236}">
              <a16:creationId xmlns:a16="http://schemas.microsoft.com/office/drawing/2014/main" id="{393510E1-70FA-411D-96AB-BA7FB1D78A08}"/>
            </a:ext>
          </a:extLst>
        </xdr:cNvPr>
        <xdr:cNvCxnSpPr/>
      </xdr:nvCxnSpPr>
      <xdr:spPr>
        <a:xfrm>
          <a:off x="3797300" y="102984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104322</xdr:rowOff>
    </xdr:from>
    <xdr:to>
      <xdr:col>15</xdr:col>
      <xdr:colOff>101600</xdr:colOff>
      <xdr:row>60</xdr:row>
      <xdr:rowOff>34472</xdr:rowOff>
    </xdr:to>
    <xdr:sp macro="" textlink="">
      <xdr:nvSpPr>
        <xdr:cNvPr id="193" name="楕円 192">
          <a:extLst>
            <a:ext uri="{FF2B5EF4-FFF2-40B4-BE49-F238E27FC236}">
              <a16:creationId xmlns:a16="http://schemas.microsoft.com/office/drawing/2014/main" id="{456D82A6-B56C-4684-8DAF-9A07C05A7784}"/>
            </a:ext>
          </a:extLst>
        </xdr:cNvPr>
        <xdr:cNvSpPr/>
      </xdr:nvSpPr>
      <xdr:spPr>
        <a:xfrm>
          <a:off x="2857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155122</xdr:rowOff>
    </xdr:from>
    <xdr:to>
      <xdr:col>19</xdr:col>
      <xdr:colOff>177800</xdr:colOff>
      <xdr:row>60</xdr:row>
      <xdr:rowOff>11430</xdr:rowOff>
    </xdr:to>
    <xdr:cxnSp macro="">
      <xdr:nvCxnSpPr>
        <xdr:cNvPr id="194" name="直線コネクタ 193">
          <a:extLst>
            <a:ext uri="{FF2B5EF4-FFF2-40B4-BE49-F238E27FC236}">
              <a16:creationId xmlns:a16="http://schemas.microsoft.com/office/drawing/2014/main" id="{F377A7B7-F9B7-48AD-900A-559302D95559}"/>
            </a:ext>
          </a:extLst>
        </xdr:cNvPr>
        <xdr:cNvCxnSpPr/>
      </xdr:nvCxnSpPr>
      <xdr:spPr>
        <a:xfrm>
          <a:off x="2908300" y="102706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195" name="楕円 194">
          <a:extLst>
            <a:ext uri="{FF2B5EF4-FFF2-40B4-BE49-F238E27FC236}">
              <a16:creationId xmlns:a16="http://schemas.microsoft.com/office/drawing/2014/main" id="{4AC8F0BA-F439-4245-9299-0DA320620540}"/>
            </a:ext>
          </a:extLst>
        </xdr:cNvPr>
        <xdr:cNvSpPr/>
      </xdr:nvSpPr>
      <xdr:spPr>
        <a:xfrm>
          <a:off x="196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127363</xdr:rowOff>
    </xdr:from>
    <xdr:to>
      <xdr:col>15</xdr:col>
      <xdr:colOff>50800</xdr:colOff>
      <xdr:row>59</xdr:row>
      <xdr:rowOff>155122</xdr:rowOff>
    </xdr:to>
    <xdr:cxnSp macro="">
      <xdr:nvCxnSpPr>
        <xdr:cNvPr id="196" name="直線コネクタ 195">
          <a:extLst>
            <a:ext uri="{FF2B5EF4-FFF2-40B4-BE49-F238E27FC236}">
              <a16:creationId xmlns:a16="http://schemas.microsoft.com/office/drawing/2014/main" id="{F46EE36F-341B-4E03-8EEF-D6D8E3FB7343}"/>
            </a:ext>
          </a:extLst>
        </xdr:cNvPr>
        <xdr:cNvCxnSpPr/>
      </xdr:nvCxnSpPr>
      <xdr:spPr>
        <a:xfrm>
          <a:off x="2019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97" name="楕円 196">
          <a:extLst>
            <a:ext uri="{FF2B5EF4-FFF2-40B4-BE49-F238E27FC236}">
              <a16:creationId xmlns:a16="http://schemas.microsoft.com/office/drawing/2014/main" id="{7CC41E56-1B20-412E-A1EE-4DF55A630D2E}"/>
            </a:ext>
          </a:extLst>
        </xdr:cNvPr>
        <xdr:cNvSpPr/>
      </xdr:nvSpPr>
      <xdr:spPr>
        <a:xfrm>
          <a:off x="1079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99604</xdr:rowOff>
    </xdr:from>
    <xdr:to>
      <xdr:col>10</xdr:col>
      <xdr:colOff>114300</xdr:colOff>
      <xdr:row>59</xdr:row>
      <xdr:rowOff>127363</xdr:rowOff>
    </xdr:to>
    <xdr:cxnSp macro="">
      <xdr:nvCxnSpPr>
        <xdr:cNvPr id="198" name="直線コネクタ 197">
          <a:extLst>
            <a:ext uri="{FF2B5EF4-FFF2-40B4-BE49-F238E27FC236}">
              <a16:creationId xmlns:a16="http://schemas.microsoft.com/office/drawing/2014/main" id="{4C7B269D-C175-4682-B5A8-8C15CFA436F4}"/>
            </a:ext>
          </a:extLst>
        </xdr:cNvPr>
        <xdr:cNvCxnSpPr/>
      </xdr:nvCxnSpPr>
      <xdr:spPr>
        <a:xfrm>
          <a:off x="1130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0B1F45E-FC9E-4985-9549-B99D5751C9F5}"/>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EAA0A33-FA63-438E-A89E-8AEECD05D33A}"/>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AA3D852-2BAF-40B3-BF7E-C0BA9A097FC9}"/>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0248E6A-D8E5-429D-AC52-FC0ED10E4F45}"/>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F0C3384-DE67-4BAE-ACBC-C39A3864145A}"/>
            </a:ext>
          </a:extLst>
        </xdr:cNvPr>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50999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DE586CC-462B-42E9-A4F6-893E8664ADE1}"/>
            </a:ext>
          </a:extLst>
        </xdr:cNvPr>
        <xdr:cNvSpPr txBox="1"/>
      </xdr:nvSpPr>
      <xdr:spPr>
        <a:xfrm>
          <a:off x="2705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98005F7-F8BC-45B7-976C-802557A368B2}"/>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166931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4419884-2BB1-4E54-9082-57911B0F5A79}"/>
            </a:ext>
          </a:extLst>
        </xdr:cNvPr>
        <xdr:cNvSpPr txBox="1"/>
      </xdr:nvSpPr>
      <xdr:spPr>
        <a:xfrm>
          <a:off x="927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49027B7-5B2F-4169-BFB9-1BC5B98663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5BEFF5C-E86C-4F12-8E8A-99700EF607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9BF395A-A66A-4AF9-9543-5DA993D22D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E063B93-5A9E-4B89-AAA8-4D4E238DDC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F469ECA-F7CE-410E-B5A8-DFC268DD9BB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65C5E00-0489-4479-9649-25C7C8923F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CB777A-1132-4BA2-BA06-1683EF7381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DE84ED6-43FB-4896-AF58-651967262E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4350A14-BCC1-458C-B2E8-39465457D1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B9C0F6F-94F4-4A8F-93AE-F5C97CE15C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18BA09F-C84A-45CE-BF2A-CBCF97FD97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4107CC3-8AB6-42E5-8038-8DF1C087F6D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356E046-FD35-496B-82CD-A32FBC00DE6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CA35C03-CC11-4F3F-84DE-93229113205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1F52D1F-0833-428B-8FBA-975661995B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6C28183-B81C-4398-A691-55E58D4079C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C05D33F-5BDE-4A00-A6B2-EDF1B72EC48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69945EF-FE79-4327-9229-DDFC837633F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AAC8CA6-007D-4DE4-A9FA-324E083AC99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CB6884B-BB71-4666-87F1-F345DCED672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F073785-853B-4D39-8E70-A740285364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40A7EEC-1DFF-4216-AECD-0DDEEFF4A4C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C90404E-13BD-4C87-BF85-EDE2B0ACB6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844BD9B7-D8CA-4C00-8A08-DE0F52427CC3}"/>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4E6FBA3-6822-4EAD-B624-808AE40624D4}"/>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C2226ED7-1E93-46A5-AA48-CE9E7CED5F3B}"/>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B9FA304-BF9C-4CB5-B0D3-365A1B85DE1E}"/>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9069EFD6-4221-48B3-AFC3-C0680068967E}"/>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B1953D6-EBE7-4F9A-855B-D581B0B40D73}"/>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AA77669-FA62-441A-803B-3DB418D0CE86}"/>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3F36DD9-D258-46B3-9665-25E75620E6B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6464099E-5E66-43A6-8158-EC3AA74CC00C}"/>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BF2B17D2-52F6-4626-BDBD-5AA9489C561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757D1A96-F34E-4ED2-ACF9-3F22BDC81FB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127C5F-A25B-4123-A7C4-DA64B4318F4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576FE5-64EC-432B-A213-825330BD95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665E9B-918F-4E83-9156-FF3A5EE92C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3AA7BC3-CF4D-4577-9114-2CF36FB749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816B0D-D320-46FF-8357-2D2961C91F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127402</xdr:rowOff>
    </xdr:from>
    <xdr:to>
      <xdr:col>55</xdr:col>
      <xdr:colOff>50800</xdr:colOff>
      <xdr:row>64</xdr:row>
      <xdr:rowOff>57552</xdr:rowOff>
    </xdr:to>
    <xdr:sp macro="" textlink="">
      <xdr:nvSpPr>
        <xdr:cNvPr id="246" name="楕円 245">
          <a:extLst>
            <a:ext uri="{FF2B5EF4-FFF2-40B4-BE49-F238E27FC236}">
              <a16:creationId xmlns:a16="http://schemas.microsoft.com/office/drawing/2014/main" id="{08784AFD-B76F-4921-BF21-A15C1C9210E9}"/>
            </a:ext>
          </a:extLst>
        </xdr:cNvPr>
        <xdr:cNvSpPr/>
      </xdr:nvSpPr>
      <xdr:spPr>
        <a:xfrm>
          <a:off x="10426700" y="109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42329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3F622FDD-3B6D-4159-8160-52B08936B40E}"/>
            </a:ext>
          </a:extLst>
        </xdr:cNvPr>
        <xdr:cNvSpPr txBox="1"/>
      </xdr:nvSpPr>
      <xdr:spPr>
        <a:xfrm>
          <a:off x="10515600" y="108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127135</xdr:rowOff>
    </xdr:from>
    <xdr:to>
      <xdr:col>50</xdr:col>
      <xdr:colOff>165100</xdr:colOff>
      <xdr:row>64</xdr:row>
      <xdr:rowOff>57285</xdr:rowOff>
    </xdr:to>
    <xdr:sp macro="" textlink="">
      <xdr:nvSpPr>
        <xdr:cNvPr id="248" name="楕円 247">
          <a:extLst>
            <a:ext uri="{FF2B5EF4-FFF2-40B4-BE49-F238E27FC236}">
              <a16:creationId xmlns:a16="http://schemas.microsoft.com/office/drawing/2014/main" id="{F218330A-6E08-40E8-B952-EB4F09711E86}"/>
            </a:ext>
          </a:extLst>
        </xdr:cNvPr>
        <xdr:cNvSpPr/>
      </xdr:nvSpPr>
      <xdr:spPr>
        <a:xfrm>
          <a:off x="9588500" y="10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6485</xdr:rowOff>
    </xdr:from>
    <xdr:to>
      <xdr:col>55</xdr:col>
      <xdr:colOff>0</xdr:colOff>
      <xdr:row>64</xdr:row>
      <xdr:rowOff>6752</xdr:rowOff>
    </xdr:to>
    <xdr:cxnSp macro="">
      <xdr:nvCxnSpPr>
        <xdr:cNvPr id="249" name="直線コネクタ 248">
          <a:extLst>
            <a:ext uri="{FF2B5EF4-FFF2-40B4-BE49-F238E27FC236}">
              <a16:creationId xmlns:a16="http://schemas.microsoft.com/office/drawing/2014/main" id="{622E0C2B-F2C6-46CB-8DD9-F7D270B597BB}"/>
            </a:ext>
          </a:extLst>
        </xdr:cNvPr>
        <xdr:cNvCxnSpPr/>
      </xdr:nvCxnSpPr>
      <xdr:spPr>
        <a:xfrm>
          <a:off x="9639300" y="10979285"/>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126823</xdr:rowOff>
    </xdr:from>
    <xdr:to>
      <xdr:col>46</xdr:col>
      <xdr:colOff>38100</xdr:colOff>
      <xdr:row>64</xdr:row>
      <xdr:rowOff>56973</xdr:rowOff>
    </xdr:to>
    <xdr:sp macro="" textlink="">
      <xdr:nvSpPr>
        <xdr:cNvPr id="250" name="楕円 249">
          <a:extLst>
            <a:ext uri="{FF2B5EF4-FFF2-40B4-BE49-F238E27FC236}">
              <a16:creationId xmlns:a16="http://schemas.microsoft.com/office/drawing/2014/main" id="{84EAF16C-6C3A-4414-9CAD-59B855B40B9F}"/>
            </a:ext>
          </a:extLst>
        </xdr:cNvPr>
        <xdr:cNvSpPr/>
      </xdr:nvSpPr>
      <xdr:spPr>
        <a:xfrm>
          <a:off x="8699500" y="109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6173</xdr:rowOff>
    </xdr:from>
    <xdr:to>
      <xdr:col>50</xdr:col>
      <xdr:colOff>114300</xdr:colOff>
      <xdr:row>64</xdr:row>
      <xdr:rowOff>6485</xdr:rowOff>
    </xdr:to>
    <xdr:cxnSp macro="">
      <xdr:nvCxnSpPr>
        <xdr:cNvPr id="251" name="直線コネクタ 250">
          <a:extLst>
            <a:ext uri="{FF2B5EF4-FFF2-40B4-BE49-F238E27FC236}">
              <a16:creationId xmlns:a16="http://schemas.microsoft.com/office/drawing/2014/main" id="{9D625A07-50BE-46D1-924B-B596FA027C37}"/>
            </a:ext>
          </a:extLst>
        </xdr:cNvPr>
        <xdr:cNvCxnSpPr/>
      </xdr:nvCxnSpPr>
      <xdr:spPr>
        <a:xfrm>
          <a:off x="8750300" y="10978973"/>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126258</xdr:rowOff>
    </xdr:from>
    <xdr:to>
      <xdr:col>41</xdr:col>
      <xdr:colOff>101600</xdr:colOff>
      <xdr:row>64</xdr:row>
      <xdr:rowOff>56408</xdr:rowOff>
    </xdr:to>
    <xdr:sp macro="" textlink="">
      <xdr:nvSpPr>
        <xdr:cNvPr id="252" name="楕円 251">
          <a:extLst>
            <a:ext uri="{FF2B5EF4-FFF2-40B4-BE49-F238E27FC236}">
              <a16:creationId xmlns:a16="http://schemas.microsoft.com/office/drawing/2014/main" id="{9A8CDD75-C314-4A32-9910-E8491E046E28}"/>
            </a:ext>
          </a:extLst>
        </xdr:cNvPr>
        <xdr:cNvSpPr/>
      </xdr:nvSpPr>
      <xdr:spPr>
        <a:xfrm>
          <a:off x="78105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5608</xdr:rowOff>
    </xdr:from>
    <xdr:to>
      <xdr:col>45</xdr:col>
      <xdr:colOff>177800</xdr:colOff>
      <xdr:row>64</xdr:row>
      <xdr:rowOff>6173</xdr:rowOff>
    </xdr:to>
    <xdr:cxnSp macro="">
      <xdr:nvCxnSpPr>
        <xdr:cNvPr id="253" name="直線コネクタ 252">
          <a:extLst>
            <a:ext uri="{FF2B5EF4-FFF2-40B4-BE49-F238E27FC236}">
              <a16:creationId xmlns:a16="http://schemas.microsoft.com/office/drawing/2014/main" id="{E0CF65B9-A597-4F50-B1B4-37C57007AD43}"/>
            </a:ext>
          </a:extLst>
        </xdr:cNvPr>
        <xdr:cNvCxnSpPr/>
      </xdr:nvCxnSpPr>
      <xdr:spPr>
        <a:xfrm>
          <a:off x="7861300" y="1097840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125702</xdr:rowOff>
    </xdr:from>
    <xdr:to>
      <xdr:col>36</xdr:col>
      <xdr:colOff>165100</xdr:colOff>
      <xdr:row>64</xdr:row>
      <xdr:rowOff>55852</xdr:rowOff>
    </xdr:to>
    <xdr:sp macro="" textlink="">
      <xdr:nvSpPr>
        <xdr:cNvPr id="254" name="楕円 253">
          <a:extLst>
            <a:ext uri="{FF2B5EF4-FFF2-40B4-BE49-F238E27FC236}">
              <a16:creationId xmlns:a16="http://schemas.microsoft.com/office/drawing/2014/main" id="{798AC471-508B-4D90-9FA7-54DA90D5447C}"/>
            </a:ext>
          </a:extLst>
        </xdr:cNvPr>
        <xdr:cNvSpPr/>
      </xdr:nvSpPr>
      <xdr:spPr>
        <a:xfrm>
          <a:off x="6921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5052</xdr:rowOff>
    </xdr:from>
    <xdr:to>
      <xdr:col>41</xdr:col>
      <xdr:colOff>50800</xdr:colOff>
      <xdr:row>64</xdr:row>
      <xdr:rowOff>5608</xdr:rowOff>
    </xdr:to>
    <xdr:cxnSp macro="">
      <xdr:nvCxnSpPr>
        <xdr:cNvPr id="255" name="直線コネクタ 254">
          <a:extLst>
            <a:ext uri="{FF2B5EF4-FFF2-40B4-BE49-F238E27FC236}">
              <a16:creationId xmlns:a16="http://schemas.microsoft.com/office/drawing/2014/main" id="{D7AEBB7B-3FD3-4FB7-86DE-636533A2E5FE}"/>
            </a:ext>
          </a:extLst>
        </xdr:cNvPr>
        <xdr:cNvCxnSpPr/>
      </xdr:nvCxnSpPr>
      <xdr:spPr>
        <a:xfrm>
          <a:off x="6972300" y="10977852"/>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1184C23-61C2-41F6-850D-E7318E7FAC7B}"/>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E036D42-EB35-4D4B-91E8-61DB42C63D17}"/>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3863DE5-A983-4B9B-87C6-61149B04827D}"/>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D45CD58-87BC-4264-850D-8D7D453CBBF1}"/>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48412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4D39F436-26BF-4D27-AFE2-FEA296CA41D8}"/>
            </a:ext>
          </a:extLst>
        </xdr:cNvPr>
        <xdr:cNvSpPr txBox="1"/>
      </xdr:nvSpPr>
      <xdr:spPr>
        <a:xfrm>
          <a:off x="9359411" y="110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48100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EC06D21-F99F-4FBD-8287-330409141CFB}"/>
            </a:ext>
          </a:extLst>
        </xdr:cNvPr>
        <xdr:cNvSpPr txBox="1"/>
      </xdr:nvSpPr>
      <xdr:spPr>
        <a:xfrm>
          <a:off x="8483111" y="110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47535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2FA31C4-8645-47D4-BCDB-B06616555279}"/>
            </a:ext>
          </a:extLst>
        </xdr:cNvPr>
        <xdr:cNvSpPr txBox="1"/>
      </xdr:nvSpPr>
      <xdr:spPr>
        <a:xfrm>
          <a:off x="7594111" y="11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46979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645E59C2-B495-4F80-89B8-14526B4B28B8}"/>
            </a:ext>
          </a:extLst>
        </xdr:cNvPr>
        <xdr:cNvSpPr txBox="1"/>
      </xdr:nvSpPr>
      <xdr:spPr>
        <a:xfrm>
          <a:off x="67051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4FA645C-0DC2-41C9-A3F1-60F6F16F06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804CED4-25AE-4579-B9E7-79769CE181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94B72AC-162E-4C96-AC63-AD614B8B50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7A6AD62-E9C3-4B59-95FC-8E872340DD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AADFAA6-7252-48CB-A135-F7260834D6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80D5D4B-7AE3-4D3D-85FB-CD4D97AAD7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90E04E4-38EC-44A0-B328-B1EF515AE1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AB260A2-6F46-4DC5-921A-616C6A218D3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D3D0068A-9443-49AB-8DA2-5039D2F494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55308BA9-CEA8-42C1-95FF-F687FEF1C1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97026FE-EE74-4B4C-8C09-E5FB8132FA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174EF2D9-254B-49FF-8693-56798232E3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5F4D8D81-F453-427A-BC77-73545F4900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5F8C707D-3DCC-4136-9D68-440B9D9B88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7FC48467-6D55-401D-88D3-84AF73422C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6B7C53A-C905-4C95-A070-048D15B893A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7FD4D00-90C5-4EDB-AEDF-BFB0B9616B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B9F1CEA-FEE3-4461-AD64-08BA0B96BF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186921A-86EF-4D1A-9D8B-D933962FDA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92E5F78B-AC68-4500-BE2E-D57E1D297D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F475BBC-1C7D-4264-BF86-0F432064B2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DBA3F9A-C972-4331-8D9F-E3ABF9401F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ADF26C9-C5F4-4C30-94C3-EDF5FB4F1C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3A994C5B-4191-47A3-9B6C-8FA8180DE7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9D71C5E-8E66-4F13-A99C-626A059A9A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E861FDAA-1742-4886-9486-9881276A2B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3F59B7A2-FF2C-40ED-BE68-DB960B600D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DBD412E5-F11C-408B-BA1E-B9E5C83CB2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7B056E80-9274-42BC-8EC2-76EF8A1477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AE71FF70-506D-4A33-8D1C-A7D68BE99E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4E222AA2-803F-4B01-8EC9-6EF3D9946F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2DA8CFE8-F3F6-40D3-9FC1-8CE3555DB42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9AAFCA26-6D1B-44A2-B5C8-26B4D1A8DE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C3C42D36-259F-43CF-85D7-2CA7CEA78EB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D3DFA356-B75B-44C7-8194-EB55BB2AD2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FFF64C3A-3AF9-40EB-A3DA-DA32D04FF3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A64C367-D5FB-4743-9FBA-450BE3D58A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6A3B2EC-BE37-41AC-9B46-3DC9F55927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A5111DBA-B026-4239-9E07-AB0BBE4F01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27382493-03A3-46F9-AC3A-878F088328E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D3459BDA-C93F-45E4-91C0-455031F8DC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D9BCF28E-1662-4E95-B2E0-AA3F282CCE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1216864B-D8C3-4F76-AABA-6CE62239C3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A15B240C-7261-4E97-B97C-AA1ECB9C74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51BC0FCF-3765-412E-ACF7-B33E7E5D1DA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1AA80F50-15C1-497B-BDC9-67818D43EAD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8E5956F9-9A4F-49E8-BA54-86C621A5B6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C1E48C6A-8F77-4691-BDFA-901055BC47D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6DFD06F-2428-4606-9EEE-6F510A71074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8E8C824C-CF27-4D0B-BB8F-92ABBAEC99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9B4B18C2-A5A8-46CA-B576-E06798953AF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F532760-E32D-4B7C-B6C2-FC420C5F640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9EBFB166-B803-4FA9-9690-6C36EC20EC5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63FF88A-15A4-49C3-A570-4AEDCB10CA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9C1C3F83-5732-4E32-8247-CB01F79AA11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5CF463C6-2380-421C-BA01-A3C6ACF4BE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BEE7403A-EC8F-4328-8820-3B102CD321B2}"/>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55EBBF99-BC49-4901-9C4B-4B9B7ECCEF6F}"/>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966CFF4D-910B-40FF-B0EF-FEBC679B0633}"/>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AD9B8762-3E9F-4AC6-B017-09693055A194}"/>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6F71EA2B-6728-4DB2-94D4-21D9EEEFADB8}"/>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614B9AF9-CE62-4657-B74F-DFB398E56233}"/>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4D515D84-7F47-422C-B2A4-D1AEEAC1FFB8}"/>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DCD2C756-390E-4F49-9DA2-7E66A69DF6A6}"/>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7FFF5D5F-4449-453D-B5EF-D9B334BEA71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A815291A-1C38-4717-993D-E4D888CDDAA1}"/>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974CFB3C-0B7A-418A-99C0-E6D231E2BDBE}"/>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C1FA181-3225-403C-AD99-9E9E507C11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D4F073C-E7B3-485E-90F6-BBEB822DCC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E24634A-DE84-4848-A16C-733AF1A744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5F82968-5D37-4558-9F38-D106A394EE2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21B038B-0D3D-42C7-BD27-3943DEC269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107315</xdr:rowOff>
    </xdr:from>
    <xdr:to>
      <xdr:col>85</xdr:col>
      <xdr:colOff>177800</xdr:colOff>
      <xdr:row>41</xdr:row>
      <xdr:rowOff>37465</xdr:rowOff>
    </xdr:to>
    <xdr:sp macro="" textlink="">
      <xdr:nvSpPr>
        <xdr:cNvPr id="336" name="楕円 335">
          <a:extLst>
            <a:ext uri="{FF2B5EF4-FFF2-40B4-BE49-F238E27FC236}">
              <a16:creationId xmlns:a16="http://schemas.microsoft.com/office/drawing/2014/main" id="{6D2DA30A-830C-495B-B7EE-DB92FB91F5FE}"/>
            </a:ext>
          </a:extLst>
        </xdr:cNvPr>
        <xdr:cNvSpPr/>
      </xdr:nvSpPr>
      <xdr:spPr>
        <a:xfrm>
          <a:off x="162687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85742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DFED2A5C-820D-49B9-8014-6C7868215BC6}"/>
            </a:ext>
          </a:extLst>
        </xdr:cNvPr>
        <xdr:cNvSpPr txBox="1"/>
      </xdr:nvSpPr>
      <xdr:spPr>
        <a:xfrm>
          <a:off x="1635760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101600</xdr:rowOff>
    </xdr:from>
    <xdr:to>
      <xdr:col>81</xdr:col>
      <xdr:colOff>101600</xdr:colOff>
      <xdr:row>41</xdr:row>
      <xdr:rowOff>31750</xdr:rowOff>
    </xdr:to>
    <xdr:sp macro="" textlink="">
      <xdr:nvSpPr>
        <xdr:cNvPr id="338" name="楕円 337">
          <a:extLst>
            <a:ext uri="{FF2B5EF4-FFF2-40B4-BE49-F238E27FC236}">
              <a16:creationId xmlns:a16="http://schemas.microsoft.com/office/drawing/2014/main" id="{A1F83B8F-57B6-4E2C-B368-6AC905541129}"/>
            </a:ext>
          </a:extLst>
        </xdr:cNvPr>
        <xdr:cNvSpPr/>
      </xdr:nvSpPr>
      <xdr:spPr>
        <a:xfrm>
          <a:off x="1543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152400</xdr:rowOff>
    </xdr:from>
    <xdr:to>
      <xdr:col>85</xdr:col>
      <xdr:colOff>127000</xdr:colOff>
      <xdr:row>40</xdr:row>
      <xdr:rowOff>158115</xdr:rowOff>
    </xdr:to>
    <xdr:cxnSp macro="">
      <xdr:nvCxnSpPr>
        <xdr:cNvPr id="339" name="直線コネクタ 338">
          <a:extLst>
            <a:ext uri="{FF2B5EF4-FFF2-40B4-BE49-F238E27FC236}">
              <a16:creationId xmlns:a16="http://schemas.microsoft.com/office/drawing/2014/main" id="{56231F12-CEB0-4F6A-B224-8DF046978ED5}"/>
            </a:ext>
          </a:extLst>
        </xdr:cNvPr>
        <xdr:cNvCxnSpPr/>
      </xdr:nvCxnSpPr>
      <xdr:spPr>
        <a:xfrm>
          <a:off x="15481300" y="70104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340" name="楕円 339">
          <a:extLst>
            <a:ext uri="{FF2B5EF4-FFF2-40B4-BE49-F238E27FC236}">
              <a16:creationId xmlns:a16="http://schemas.microsoft.com/office/drawing/2014/main" id="{06AC16F3-2E50-413B-AB26-F7450E5AFFCA}"/>
            </a:ext>
          </a:extLst>
        </xdr:cNvPr>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40</xdr:row>
      <xdr:rowOff>152400</xdr:rowOff>
    </xdr:to>
    <xdr:cxnSp macro="">
      <xdr:nvCxnSpPr>
        <xdr:cNvPr id="341" name="直線コネクタ 340">
          <a:extLst>
            <a:ext uri="{FF2B5EF4-FFF2-40B4-BE49-F238E27FC236}">
              <a16:creationId xmlns:a16="http://schemas.microsoft.com/office/drawing/2014/main" id="{F68CE28A-E5FA-44B4-BB20-F9A4D3F17EFF}"/>
            </a:ext>
          </a:extLst>
        </xdr:cNvPr>
        <xdr:cNvCxnSpPr/>
      </xdr:nvCxnSpPr>
      <xdr:spPr>
        <a:xfrm>
          <a:off x="14592300" y="6979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36830</xdr:rowOff>
    </xdr:from>
    <xdr:to>
      <xdr:col>72</xdr:col>
      <xdr:colOff>38100</xdr:colOff>
      <xdr:row>40</xdr:row>
      <xdr:rowOff>138430</xdr:rowOff>
    </xdr:to>
    <xdr:sp macro="" textlink="">
      <xdr:nvSpPr>
        <xdr:cNvPr id="342" name="楕円 341">
          <a:extLst>
            <a:ext uri="{FF2B5EF4-FFF2-40B4-BE49-F238E27FC236}">
              <a16:creationId xmlns:a16="http://schemas.microsoft.com/office/drawing/2014/main" id="{DF75BDB1-F587-482F-8CDC-B6C0647828EC}"/>
            </a:ext>
          </a:extLst>
        </xdr:cNvPr>
        <xdr:cNvSpPr/>
      </xdr:nvSpPr>
      <xdr:spPr>
        <a:xfrm>
          <a:off x="1365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40</xdr:row>
      <xdr:rowOff>121920</xdr:rowOff>
    </xdr:to>
    <xdr:cxnSp macro="">
      <xdr:nvCxnSpPr>
        <xdr:cNvPr id="343" name="直線コネクタ 342">
          <a:extLst>
            <a:ext uri="{FF2B5EF4-FFF2-40B4-BE49-F238E27FC236}">
              <a16:creationId xmlns:a16="http://schemas.microsoft.com/office/drawing/2014/main" id="{F846299D-6C99-4BFC-82A9-098C26D6CEBA}"/>
            </a:ext>
          </a:extLst>
        </xdr:cNvPr>
        <xdr:cNvCxnSpPr/>
      </xdr:nvCxnSpPr>
      <xdr:spPr>
        <a:xfrm>
          <a:off x="13703300" y="694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166370</xdr:rowOff>
    </xdr:from>
    <xdr:to>
      <xdr:col>67</xdr:col>
      <xdr:colOff>101600</xdr:colOff>
      <xdr:row>40</xdr:row>
      <xdr:rowOff>96520</xdr:rowOff>
    </xdr:to>
    <xdr:sp macro="" textlink="">
      <xdr:nvSpPr>
        <xdr:cNvPr id="344" name="楕円 343">
          <a:extLst>
            <a:ext uri="{FF2B5EF4-FFF2-40B4-BE49-F238E27FC236}">
              <a16:creationId xmlns:a16="http://schemas.microsoft.com/office/drawing/2014/main" id="{35763155-0670-47BE-8907-2431B0AF3996}"/>
            </a:ext>
          </a:extLst>
        </xdr:cNvPr>
        <xdr:cNvSpPr/>
      </xdr:nvSpPr>
      <xdr:spPr>
        <a:xfrm>
          <a:off x="1276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45720</xdr:rowOff>
    </xdr:from>
    <xdr:to>
      <xdr:col>71</xdr:col>
      <xdr:colOff>177800</xdr:colOff>
      <xdr:row>40</xdr:row>
      <xdr:rowOff>87630</xdr:rowOff>
    </xdr:to>
    <xdr:cxnSp macro="">
      <xdr:nvCxnSpPr>
        <xdr:cNvPr id="345" name="直線コネクタ 344">
          <a:extLst>
            <a:ext uri="{FF2B5EF4-FFF2-40B4-BE49-F238E27FC236}">
              <a16:creationId xmlns:a16="http://schemas.microsoft.com/office/drawing/2014/main" id="{82BADA8C-FF68-4BEF-B8B3-18BA8F727BD1}"/>
            </a:ext>
          </a:extLst>
        </xdr:cNvPr>
        <xdr:cNvCxnSpPr/>
      </xdr:nvCxnSpPr>
      <xdr:spPr>
        <a:xfrm>
          <a:off x="12814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2F2BC750-48D4-4F26-9189-B070774E1804}"/>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BA3E7CAE-A07B-47D4-9EC3-3B8A46E79E2E}"/>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979AA996-976A-4587-9564-E84DE7C68D1A}"/>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DA4B90D8-51C4-4969-8F58-F516D63216BF}"/>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22877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944E5260-D971-4B75-AD3D-680CB9215D62}"/>
            </a:ext>
          </a:extLst>
        </xdr:cNvPr>
        <xdr:cNvSpPr txBox="1"/>
      </xdr:nvSpPr>
      <xdr:spPr>
        <a:xfrm>
          <a:off x="152660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365A1455-3331-4A76-A719-FCDF9930E67D}"/>
            </a:ext>
          </a:extLst>
        </xdr:cNvPr>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129557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1E4B8C98-3EF2-4EEB-B823-D00A38F3BB2B}"/>
            </a:ext>
          </a:extLst>
        </xdr:cNvPr>
        <xdr:cNvSpPr txBox="1"/>
      </xdr:nvSpPr>
      <xdr:spPr>
        <a:xfrm>
          <a:off x="13500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87647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EEA39867-4640-4E81-9EC1-67ED8AC6A143}"/>
            </a:ext>
          </a:extLst>
        </xdr:cNvPr>
        <xdr:cNvSpPr txBox="1"/>
      </xdr:nvSpPr>
      <xdr:spPr>
        <a:xfrm>
          <a:off x="12611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98E31809-337C-44A3-8874-1A70EE5310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E73D4091-E6B3-4E6C-AE63-BA3231D93E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49DD6CD8-12D3-4A34-92B8-222ECC016DF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3DF814C4-767E-437A-B2B3-796405BB3A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339FD5B-A8F2-49A4-83A7-CA4C9124B0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49F2C52-F384-45F0-9F8E-79C0B4F7F3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93B58C34-A82C-4EB3-8E76-6388B87E17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C76AB89E-1E3A-4899-B0D6-1798371FEA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141D3C31-0CEB-4555-BF0A-895DBA6769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FEAA3335-23FF-4334-8795-0A063EE1E7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825DDF50-B6AC-4794-B698-61B921BAAC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4D3719C6-D718-4722-921A-633C37A0B4E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939D7C3C-49A5-4A7E-A91F-39468E0894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C247F826-9679-489F-A970-AA800DB7229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4AACD83B-F1CC-4F48-A1E4-030B68F5E19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3D9CC16-4BF1-42F3-8DCD-25064A95A78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57859C73-1F84-487B-9F32-635AAE82299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C27D4A9B-EA22-4037-A4D2-91EA9F03A8F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EC2E5450-8F80-40D9-A78D-65F7AD8AAB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CE3347C1-11CB-47FB-9813-DB19D02A6D2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1BE7BC7C-1701-4652-80B9-E94985F74F7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E45F43AF-1914-4FFA-BB0D-38820E8E88D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35737E2D-6BA6-4D65-836A-57F01EA5F08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3DD718CB-78F2-422B-93C4-067DB8D88591}"/>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54BDA737-55E5-4D03-9E0B-D3847A8AB23B}"/>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38F626A-A85E-429A-AF2D-84650007C68E}"/>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A7B5D2D8-2658-44F1-95F5-F4C50A2723A5}"/>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B7BDD24E-0FF1-4DF3-A36A-48EDCB306C94}"/>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156056CB-3103-4A8F-938E-61BCB27B3AA7}"/>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63011807-2E3D-49EC-A0F9-1F6122D48C04}"/>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F20D9817-A05D-4546-9AF7-8CF195E123A4}"/>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E790A811-D15B-44EF-BF04-2D27ED4C4DC3}"/>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EC9C5E90-75E1-4125-A47B-C348B2D6ED2F}"/>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C393F2C9-B0D8-4028-8A5A-8806FC6AA4D1}"/>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8B20019-692D-4687-BD3E-D3E2EFDC7A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3166743-499C-4307-9677-C2DEC0D1BB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E4134D61-BA78-4916-A992-3758EFE635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E40206E-412E-4208-B389-430041B2C8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B8B8618-B477-4FE4-9879-6116D08EDB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393" name="楕円 392">
          <a:extLst>
            <a:ext uri="{FF2B5EF4-FFF2-40B4-BE49-F238E27FC236}">
              <a16:creationId xmlns:a16="http://schemas.microsoft.com/office/drawing/2014/main" id="{EA198DC3-39F0-4C9C-A1C3-B99654B499B2}"/>
            </a:ext>
          </a:extLst>
        </xdr:cNvPr>
        <xdr:cNvSpPr/>
      </xdr:nvSpPr>
      <xdr:spPr>
        <a:xfrm>
          <a:off x="22110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9C70F359-9472-4B6F-8F66-5CAF486044BB}"/>
            </a:ext>
          </a:extLst>
        </xdr:cNvPr>
        <xdr:cNvSpPr txBox="1"/>
      </xdr:nvSpPr>
      <xdr:spPr>
        <a:xfrm>
          <a:off x="22199600"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95" name="楕円 394">
          <a:extLst>
            <a:ext uri="{FF2B5EF4-FFF2-40B4-BE49-F238E27FC236}">
              <a16:creationId xmlns:a16="http://schemas.microsoft.com/office/drawing/2014/main" id="{F2103E50-82AB-4A8E-9655-8617C0C72573}"/>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106680</xdr:rowOff>
    </xdr:to>
    <xdr:cxnSp macro="">
      <xdr:nvCxnSpPr>
        <xdr:cNvPr id="396" name="直線コネクタ 395">
          <a:extLst>
            <a:ext uri="{FF2B5EF4-FFF2-40B4-BE49-F238E27FC236}">
              <a16:creationId xmlns:a16="http://schemas.microsoft.com/office/drawing/2014/main" id="{A26E2E83-553C-49F1-B5BA-0A686A366189}"/>
            </a:ext>
          </a:extLst>
        </xdr:cNvPr>
        <xdr:cNvCxnSpPr/>
      </xdr:nvCxnSpPr>
      <xdr:spPr>
        <a:xfrm>
          <a:off x="21323300" y="7105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397" name="楕円 396">
          <a:extLst>
            <a:ext uri="{FF2B5EF4-FFF2-40B4-BE49-F238E27FC236}">
              <a16:creationId xmlns:a16="http://schemas.microsoft.com/office/drawing/2014/main" id="{CEF48AC6-B261-4D86-9220-922600BA8F34}"/>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398" name="直線コネクタ 397">
          <a:extLst>
            <a:ext uri="{FF2B5EF4-FFF2-40B4-BE49-F238E27FC236}">
              <a16:creationId xmlns:a16="http://schemas.microsoft.com/office/drawing/2014/main" id="{3EDB6BCA-6F87-4AA4-97BB-AE121DA49A16}"/>
            </a:ext>
          </a:extLst>
        </xdr:cNvPr>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399" name="楕円 398">
          <a:extLst>
            <a:ext uri="{FF2B5EF4-FFF2-40B4-BE49-F238E27FC236}">
              <a16:creationId xmlns:a16="http://schemas.microsoft.com/office/drawing/2014/main" id="{C683E0E0-6FED-4D16-A667-3775A1370ABB}"/>
            </a:ext>
          </a:extLst>
        </xdr:cNvPr>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80010</xdr:rowOff>
    </xdr:to>
    <xdr:cxnSp macro="">
      <xdr:nvCxnSpPr>
        <xdr:cNvPr id="400" name="直線コネクタ 399">
          <a:extLst>
            <a:ext uri="{FF2B5EF4-FFF2-40B4-BE49-F238E27FC236}">
              <a16:creationId xmlns:a16="http://schemas.microsoft.com/office/drawing/2014/main" id="{853C1799-F922-4FA8-874A-A99B3AD99E84}"/>
            </a:ext>
          </a:extLst>
        </xdr:cNvPr>
        <xdr:cNvCxnSpPr/>
      </xdr:nvCxnSpPr>
      <xdr:spPr>
        <a:xfrm flipV="1">
          <a:off x="19545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01" name="楕円 400">
          <a:extLst>
            <a:ext uri="{FF2B5EF4-FFF2-40B4-BE49-F238E27FC236}">
              <a16:creationId xmlns:a16="http://schemas.microsoft.com/office/drawing/2014/main" id="{F7489300-356E-46EE-9D1C-0C4EB7A7951E}"/>
            </a:ext>
          </a:extLst>
        </xdr:cNvPr>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80010</xdr:rowOff>
    </xdr:to>
    <xdr:cxnSp macro="">
      <xdr:nvCxnSpPr>
        <xdr:cNvPr id="402" name="直線コネクタ 401">
          <a:extLst>
            <a:ext uri="{FF2B5EF4-FFF2-40B4-BE49-F238E27FC236}">
              <a16:creationId xmlns:a16="http://schemas.microsoft.com/office/drawing/2014/main" id="{BA8846BF-A662-460A-BAA2-B8FCC9594BB6}"/>
            </a:ext>
          </a:extLst>
        </xdr:cNvPr>
        <xdr:cNvCxnSpPr/>
      </xdr:nvCxnSpPr>
      <xdr:spPr>
        <a:xfrm>
          <a:off x="18656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B9518819-9C0C-4C51-9D54-B4B68080CE14}"/>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B0AA49C2-50A0-43E9-848B-28850BDFE06A}"/>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3621E8D8-591B-441B-AE20-7F134B4A2F05}"/>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49950EA9-5EB2-42B3-BC25-686FB4830CB9}"/>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9948BC7C-8A0D-47F1-8448-1C6FCD83B9CF}"/>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CC42791F-7BF7-4D95-973F-4D3EFE789ED3}"/>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8D26893C-622E-4540-8266-22C5C0BBC5DD}"/>
            </a:ext>
          </a:extLst>
        </xdr:cNvPr>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AAC5086C-7477-4E0F-9A31-E7699E2437F3}"/>
            </a:ext>
          </a:extLst>
        </xdr:cNvPr>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6AB81A48-9820-4F90-B63B-F7CD5F5785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6BDAA40F-1425-4E42-814C-190DEA1573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3BE97E57-6F89-49BA-B7A6-F77F0B9EAB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1D7F8E32-8B85-401B-9B29-6C13B23BBB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C35279D-BF1C-4EE6-94F2-1B74C4EE92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4FD8B1D9-7D94-4897-96C9-14CAAE0D35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4C810261-9220-49FD-899A-10E7003E0C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B3BC01E8-4B30-4AEC-9EC1-223615A102F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715C46BE-FC57-4063-9A17-4F96044E91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3851972D-581B-4AA2-AC3D-00F7BA63C7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C7FCC2D5-C606-4AAD-8231-BBC34F9186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CD5BEFC9-757E-4809-834B-49C2E9F88E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BA87DB72-3F54-4DF6-8C0D-081B3334B0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3B13ACFE-85F2-4B92-915D-FCBD03EAD3A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F6CA2B63-FE40-4CC1-929B-EC8A9BFCB4A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91EDFAA3-9CBE-4CD6-BFF1-49EA5101363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8F4E894C-019B-420C-B5E2-69664F8A0F9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8E1A4BD8-EB0D-47B7-9C7A-897B67FD55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905078-3516-4F0A-95A3-3529DD41E94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4372B61F-6FB5-4B4F-87B9-752A1CDD144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E8870580-AFCA-4491-A4E5-4110CAC1EAE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CF7DAC75-07EC-4D78-8F58-05E9E437B9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3F6194E0-38A7-4834-9DAB-4AB5E0FC964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97B8C1EB-339F-4CFA-A95F-7FBDDA997E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1C81BA5E-F6BE-46BA-A72F-3966DAEFD7CA}"/>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F715F78F-6AE6-4C3A-BFA7-BC63999B79BD}"/>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23A2AA95-B086-4797-807B-8B195A367FD3}"/>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4470C8CD-43B4-4DE3-90B3-D5C33CA07E3F}"/>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3E8EB8B3-4072-411D-84D6-307ABD7654B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89E0A383-071A-4D2E-9CD5-5707011D654D}"/>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189CCA86-C661-4F33-B76A-FB1AEC6ADBED}"/>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5D9180CD-8AEF-43ED-A0FE-B140633B892F}"/>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C5097838-E9A8-4809-A842-59B1CA0E2EC1}"/>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C5782207-A5B5-4692-A20B-DB5C6F4F881A}"/>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E6DC9F9D-8D41-48C0-A19C-5801DFAB0F37}"/>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78BD48F3-AF3E-4FC9-93D9-811BE76348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B3E0398-BABA-478C-A88E-2DA9C46183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118B621-6898-4DCA-BFDD-9FDBCE0E67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A910AFC-CC98-495A-8FEC-522AA1F572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142BB71-1546-422E-9933-30FB4B2F4A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451" name="楕円 450">
          <a:extLst>
            <a:ext uri="{FF2B5EF4-FFF2-40B4-BE49-F238E27FC236}">
              <a16:creationId xmlns:a16="http://schemas.microsoft.com/office/drawing/2014/main" id="{4B0D1926-9DF9-442B-80D7-916BA4B64B57}"/>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84A5906F-00A1-41EB-8D27-D9F4894BA0FC}"/>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453" name="楕円 452">
          <a:extLst>
            <a:ext uri="{FF2B5EF4-FFF2-40B4-BE49-F238E27FC236}">
              <a16:creationId xmlns:a16="http://schemas.microsoft.com/office/drawing/2014/main" id="{06270F40-38BC-4509-B2A8-FCCADF374148}"/>
            </a:ext>
          </a:extLst>
        </xdr:cNvPr>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144780</xdr:rowOff>
    </xdr:to>
    <xdr:cxnSp macro="">
      <xdr:nvCxnSpPr>
        <xdr:cNvPr id="454" name="直線コネクタ 453">
          <a:extLst>
            <a:ext uri="{FF2B5EF4-FFF2-40B4-BE49-F238E27FC236}">
              <a16:creationId xmlns:a16="http://schemas.microsoft.com/office/drawing/2014/main" id="{C7CA7068-C902-4324-87FF-EEB68A4006E6}"/>
            </a:ext>
          </a:extLst>
        </xdr:cNvPr>
        <xdr:cNvCxnSpPr/>
      </xdr:nvCxnSpPr>
      <xdr:spPr>
        <a:xfrm>
          <a:off x="15481300" y="104032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455" name="楕円 454">
          <a:extLst>
            <a:ext uri="{FF2B5EF4-FFF2-40B4-BE49-F238E27FC236}">
              <a16:creationId xmlns:a16="http://schemas.microsoft.com/office/drawing/2014/main" id="{8E9EF5B0-F268-4199-ADD3-385560F32DB6}"/>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116205</xdr:rowOff>
    </xdr:to>
    <xdr:cxnSp macro="">
      <xdr:nvCxnSpPr>
        <xdr:cNvPr id="456" name="直線コネクタ 455">
          <a:extLst>
            <a:ext uri="{FF2B5EF4-FFF2-40B4-BE49-F238E27FC236}">
              <a16:creationId xmlns:a16="http://schemas.microsoft.com/office/drawing/2014/main" id="{41DE09B9-9D26-43C1-B038-FF8BE06C010A}"/>
            </a:ext>
          </a:extLst>
        </xdr:cNvPr>
        <xdr:cNvCxnSpPr/>
      </xdr:nvCxnSpPr>
      <xdr:spPr>
        <a:xfrm>
          <a:off x="14592300" y="10368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457" name="楕円 456">
          <a:extLst>
            <a:ext uri="{FF2B5EF4-FFF2-40B4-BE49-F238E27FC236}">
              <a16:creationId xmlns:a16="http://schemas.microsoft.com/office/drawing/2014/main" id="{73A47694-6E4A-461B-A6FB-3240DAEF6134}"/>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81915</xdr:rowOff>
    </xdr:to>
    <xdr:cxnSp macro="">
      <xdr:nvCxnSpPr>
        <xdr:cNvPr id="458" name="直線コネクタ 457">
          <a:extLst>
            <a:ext uri="{FF2B5EF4-FFF2-40B4-BE49-F238E27FC236}">
              <a16:creationId xmlns:a16="http://schemas.microsoft.com/office/drawing/2014/main" id="{052BC99D-4292-416D-A72E-D5445BA3CC0E}"/>
            </a:ext>
          </a:extLst>
        </xdr:cNvPr>
        <xdr:cNvCxnSpPr/>
      </xdr:nvCxnSpPr>
      <xdr:spPr>
        <a:xfrm>
          <a:off x="13703300" y="10328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459" name="楕円 458">
          <a:extLst>
            <a:ext uri="{FF2B5EF4-FFF2-40B4-BE49-F238E27FC236}">
              <a16:creationId xmlns:a16="http://schemas.microsoft.com/office/drawing/2014/main" id="{5F50A9C6-179E-4770-85F4-264CC9A6BDB8}"/>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41910</xdr:rowOff>
    </xdr:to>
    <xdr:cxnSp macro="">
      <xdr:nvCxnSpPr>
        <xdr:cNvPr id="460" name="直線コネクタ 459">
          <a:extLst>
            <a:ext uri="{FF2B5EF4-FFF2-40B4-BE49-F238E27FC236}">
              <a16:creationId xmlns:a16="http://schemas.microsoft.com/office/drawing/2014/main" id="{35272949-2708-4DB9-9332-790EE2AE3E41}"/>
            </a:ext>
          </a:extLst>
        </xdr:cNvPr>
        <xdr:cNvCxnSpPr/>
      </xdr:nvCxnSpPr>
      <xdr:spPr>
        <a:xfrm>
          <a:off x="12814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A4D3234C-874A-410D-AE1C-02B41C7C0BBE}"/>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A0673253-35D1-48EB-B086-3469556539AC}"/>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463" name="n_3aveValue【学校施設】&#10;有形固定資産減価償却率">
          <a:extLst>
            <a:ext uri="{FF2B5EF4-FFF2-40B4-BE49-F238E27FC236}">
              <a16:creationId xmlns:a16="http://schemas.microsoft.com/office/drawing/2014/main" id="{187CDAB1-E61B-44F7-A477-66DBEC113222}"/>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464" name="n_4aveValue【学校施設】&#10;有形固定資産減価償却率">
          <a:extLst>
            <a:ext uri="{FF2B5EF4-FFF2-40B4-BE49-F238E27FC236}">
              <a16:creationId xmlns:a16="http://schemas.microsoft.com/office/drawing/2014/main" id="{E6C721AA-F106-41E7-85EE-F76A2E18CB77}"/>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12082</xdr:rowOff>
    </xdr:from>
    <xdr:ext cx="405111" cy="259045"/>
    <xdr:sp macro="" textlink="">
      <xdr:nvSpPr>
        <xdr:cNvPr id="465" name="n_1mainValue【学校施設】&#10;有形固定資産減価償却率">
          <a:extLst>
            <a:ext uri="{FF2B5EF4-FFF2-40B4-BE49-F238E27FC236}">
              <a16:creationId xmlns:a16="http://schemas.microsoft.com/office/drawing/2014/main" id="{8B2D42B9-45D7-43CA-8C14-87D6C52D5BED}"/>
            </a:ext>
          </a:extLst>
        </xdr:cNvPr>
        <xdr:cNvSpPr txBox="1"/>
      </xdr:nvSpPr>
      <xdr:spPr>
        <a:xfrm>
          <a:off x="152660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149242</xdr:rowOff>
    </xdr:from>
    <xdr:ext cx="405111" cy="259045"/>
    <xdr:sp macro="" textlink="">
      <xdr:nvSpPr>
        <xdr:cNvPr id="466" name="n_2mainValue【学校施設】&#10;有形固定資産減価償却率">
          <a:extLst>
            <a:ext uri="{FF2B5EF4-FFF2-40B4-BE49-F238E27FC236}">
              <a16:creationId xmlns:a16="http://schemas.microsoft.com/office/drawing/2014/main" id="{DC306537-CACC-4C8B-90EF-7AA82BA89BA7}"/>
            </a:ext>
          </a:extLst>
        </xdr:cNvPr>
        <xdr:cNvSpPr txBox="1"/>
      </xdr:nvSpPr>
      <xdr:spPr>
        <a:xfrm>
          <a:off x="14389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467" name="n_3mainValue【学校施設】&#10;有形固定資産減価償却率">
          <a:extLst>
            <a:ext uri="{FF2B5EF4-FFF2-40B4-BE49-F238E27FC236}">
              <a16:creationId xmlns:a16="http://schemas.microsoft.com/office/drawing/2014/main" id="{472A844F-89BE-43D5-BEDC-960C082DC366}"/>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8" name="n_4mainValue【学校施設】&#10;有形固定資産減価償却率">
          <a:extLst>
            <a:ext uri="{FF2B5EF4-FFF2-40B4-BE49-F238E27FC236}">
              <a16:creationId xmlns:a16="http://schemas.microsoft.com/office/drawing/2014/main" id="{AAD4021E-955C-457F-B0CC-078DB5DDE729}"/>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B2569A7A-1A20-4B33-A287-F256B41E8A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6D2FDB5-0629-46C0-A63B-A27F74799FE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10ABEE27-496D-4970-98FC-369BE5B3DC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98D698D-B1DE-4717-BEE9-28B92DA9CD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516BAEB-4BC5-4A12-A991-6801CB99EA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EFCDE15D-E0E4-4CBF-A6B8-130C51054E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9A9CA896-360B-4704-8C8F-C3E9A9501E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CD112976-5F50-4E91-B9EC-DA9235665C9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6B8F1B3-16B4-4AA9-860A-455AE572965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3F38EED2-5467-4795-9CF1-C194AF0B93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8881D725-9237-4E17-B7FC-EE763B93191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987E005A-ACF0-49E4-9FF9-3AFEDE2F2F5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DDEF6979-7CEB-49D5-BFFA-814C80B1D14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4FAD7441-BEC3-4F6C-8135-E5252B18AAB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E5DF23-D0AC-46F1-BEFB-57BDCA9AFB7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84D399B8-02E0-4B35-89B0-27AEF03F871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7695E99-2312-4160-B7E6-7106A0CB88C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C9F7DAD5-B28D-4DA5-8E09-DDE3E8F2798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CD410498-8E19-4732-943A-7165CFC8567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740D295D-98B4-44CC-BD3B-EC16024F6A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7240025F-4747-4E8E-89B1-624187873A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9DD52ED1-3CFD-40BF-96D0-8803572B59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C1463463-5B78-4ECD-AA0C-147CA1A09A7D}"/>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4219AA5D-536A-470F-8B32-319ACDDD2F52}"/>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A99DB565-B728-4DC1-8518-412A38AFE9C1}"/>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37131D57-D778-46B7-BEDE-9B2F7DAD7DDE}"/>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940B24F3-18EB-4861-9490-9DED9A03AB1C}"/>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615C45F6-1B1F-4C46-97B9-900EBC77076C}"/>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72EA7342-FF7A-4868-94D5-9BD64B7EC33D}"/>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D7D9DB8B-4016-4158-A9B8-99510BEFF5AF}"/>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BB3E1A54-9684-4A6E-AB51-66B6F98238F6}"/>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EE27C50E-102E-464C-8BD9-990B4DE2ECAE}"/>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3B54BBCA-F45E-45F9-A7C6-94D16AE604B1}"/>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A4A4A23-BA06-4B60-9611-37A8E17389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54536451-459E-4835-84BB-5AA3D84976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A51F1DB3-8076-4789-B723-77622B1EB0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F52EB3C-477C-41D7-80D3-1843A1237E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6B7636D-2D97-45A8-A683-042BC99727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162255</xdr:rowOff>
    </xdr:from>
    <xdr:to>
      <xdr:col>116</xdr:col>
      <xdr:colOff>114300</xdr:colOff>
      <xdr:row>63</xdr:row>
      <xdr:rowOff>92405</xdr:rowOff>
    </xdr:to>
    <xdr:sp macro="" textlink="">
      <xdr:nvSpPr>
        <xdr:cNvPr id="507" name="楕円 506">
          <a:extLst>
            <a:ext uri="{FF2B5EF4-FFF2-40B4-BE49-F238E27FC236}">
              <a16:creationId xmlns:a16="http://schemas.microsoft.com/office/drawing/2014/main" id="{3DC93A44-AA98-4837-B75D-BD1DDE5B1187}"/>
            </a:ext>
          </a:extLst>
        </xdr:cNvPr>
        <xdr:cNvSpPr/>
      </xdr:nvSpPr>
      <xdr:spPr>
        <a:xfrm>
          <a:off x="2211070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140682</xdr:rowOff>
    </xdr:from>
    <xdr:ext cx="469744" cy="259045"/>
    <xdr:sp macro="" textlink="">
      <xdr:nvSpPr>
        <xdr:cNvPr id="508" name="【学校施設】&#10;一人当たり面積該当値テキスト">
          <a:extLst>
            <a:ext uri="{FF2B5EF4-FFF2-40B4-BE49-F238E27FC236}">
              <a16:creationId xmlns:a16="http://schemas.microsoft.com/office/drawing/2014/main" id="{B9E90180-1844-4975-A52F-8840F05459A3}"/>
            </a:ext>
          </a:extLst>
        </xdr:cNvPr>
        <xdr:cNvSpPr txBox="1"/>
      </xdr:nvSpPr>
      <xdr:spPr>
        <a:xfrm>
          <a:off x="22199600" y="1077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509" name="楕円 508">
          <a:extLst>
            <a:ext uri="{FF2B5EF4-FFF2-40B4-BE49-F238E27FC236}">
              <a16:creationId xmlns:a16="http://schemas.microsoft.com/office/drawing/2014/main" id="{A041555B-BBFA-464D-B339-EC8F43A5CE1B}"/>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41605</xdr:rowOff>
    </xdr:to>
    <xdr:cxnSp macro="">
      <xdr:nvCxnSpPr>
        <xdr:cNvPr id="510" name="直線コネクタ 509">
          <a:extLst>
            <a:ext uri="{FF2B5EF4-FFF2-40B4-BE49-F238E27FC236}">
              <a16:creationId xmlns:a16="http://schemas.microsoft.com/office/drawing/2014/main" id="{08C3E6BF-53A1-4BA7-A7FC-C975E0D5B3B2}"/>
            </a:ext>
          </a:extLst>
        </xdr:cNvPr>
        <xdr:cNvCxnSpPr/>
      </xdr:nvCxnSpPr>
      <xdr:spPr>
        <a:xfrm>
          <a:off x="21323300" y="1084021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156769</xdr:rowOff>
    </xdr:from>
    <xdr:to>
      <xdr:col>107</xdr:col>
      <xdr:colOff>101600</xdr:colOff>
      <xdr:row>63</xdr:row>
      <xdr:rowOff>86919</xdr:rowOff>
    </xdr:to>
    <xdr:sp macro="" textlink="">
      <xdr:nvSpPr>
        <xdr:cNvPr id="511" name="楕円 510">
          <a:extLst>
            <a:ext uri="{FF2B5EF4-FFF2-40B4-BE49-F238E27FC236}">
              <a16:creationId xmlns:a16="http://schemas.microsoft.com/office/drawing/2014/main" id="{D8DE6C7C-5DCC-4363-A031-48F5F801FCF9}"/>
            </a:ext>
          </a:extLst>
        </xdr:cNvPr>
        <xdr:cNvSpPr/>
      </xdr:nvSpPr>
      <xdr:spPr>
        <a:xfrm>
          <a:off x="20383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36119</xdr:rowOff>
    </xdr:from>
    <xdr:to>
      <xdr:col>111</xdr:col>
      <xdr:colOff>177800</xdr:colOff>
      <xdr:row>63</xdr:row>
      <xdr:rowOff>38862</xdr:rowOff>
    </xdr:to>
    <xdr:cxnSp macro="">
      <xdr:nvCxnSpPr>
        <xdr:cNvPr id="512" name="直線コネクタ 511">
          <a:extLst>
            <a:ext uri="{FF2B5EF4-FFF2-40B4-BE49-F238E27FC236}">
              <a16:creationId xmlns:a16="http://schemas.microsoft.com/office/drawing/2014/main" id="{2A658CD5-75C8-4013-A962-AB30934D7066}"/>
            </a:ext>
          </a:extLst>
        </xdr:cNvPr>
        <xdr:cNvCxnSpPr/>
      </xdr:nvCxnSpPr>
      <xdr:spPr>
        <a:xfrm>
          <a:off x="20434300" y="1083746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152197</xdr:rowOff>
    </xdr:from>
    <xdr:to>
      <xdr:col>102</xdr:col>
      <xdr:colOff>165100</xdr:colOff>
      <xdr:row>63</xdr:row>
      <xdr:rowOff>82347</xdr:rowOff>
    </xdr:to>
    <xdr:sp macro="" textlink="">
      <xdr:nvSpPr>
        <xdr:cNvPr id="513" name="楕円 512">
          <a:extLst>
            <a:ext uri="{FF2B5EF4-FFF2-40B4-BE49-F238E27FC236}">
              <a16:creationId xmlns:a16="http://schemas.microsoft.com/office/drawing/2014/main" id="{A8853A82-62DA-4046-A986-C06BE8B69CB9}"/>
            </a:ext>
          </a:extLst>
        </xdr:cNvPr>
        <xdr:cNvSpPr/>
      </xdr:nvSpPr>
      <xdr:spPr>
        <a:xfrm>
          <a:off x="19494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31547</xdr:rowOff>
    </xdr:from>
    <xdr:to>
      <xdr:col>107</xdr:col>
      <xdr:colOff>50800</xdr:colOff>
      <xdr:row>63</xdr:row>
      <xdr:rowOff>36119</xdr:rowOff>
    </xdr:to>
    <xdr:cxnSp macro="">
      <xdr:nvCxnSpPr>
        <xdr:cNvPr id="514" name="直線コネクタ 513">
          <a:extLst>
            <a:ext uri="{FF2B5EF4-FFF2-40B4-BE49-F238E27FC236}">
              <a16:creationId xmlns:a16="http://schemas.microsoft.com/office/drawing/2014/main" id="{8BB48E1B-03AD-4555-9B7D-31F8856882A6}"/>
            </a:ext>
          </a:extLst>
        </xdr:cNvPr>
        <xdr:cNvCxnSpPr/>
      </xdr:nvCxnSpPr>
      <xdr:spPr>
        <a:xfrm>
          <a:off x="19545300" y="108328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147168</xdr:rowOff>
    </xdr:from>
    <xdr:to>
      <xdr:col>98</xdr:col>
      <xdr:colOff>38100</xdr:colOff>
      <xdr:row>63</xdr:row>
      <xdr:rowOff>77318</xdr:rowOff>
    </xdr:to>
    <xdr:sp macro="" textlink="">
      <xdr:nvSpPr>
        <xdr:cNvPr id="515" name="楕円 514">
          <a:extLst>
            <a:ext uri="{FF2B5EF4-FFF2-40B4-BE49-F238E27FC236}">
              <a16:creationId xmlns:a16="http://schemas.microsoft.com/office/drawing/2014/main" id="{62091C38-5C5B-45F7-BBB2-62865C5DDE03}"/>
            </a:ext>
          </a:extLst>
        </xdr:cNvPr>
        <xdr:cNvSpPr/>
      </xdr:nvSpPr>
      <xdr:spPr>
        <a:xfrm>
          <a:off x="18605500" y="107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26518</xdr:rowOff>
    </xdr:from>
    <xdr:to>
      <xdr:col>102</xdr:col>
      <xdr:colOff>114300</xdr:colOff>
      <xdr:row>63</xdr:row>
      <xdr:rowOff>31547</xdr:rowOff>
    </xdr:to>
    <xdr:cxnSp macro="">
      <xdr:nvCxnSpPr>
        <xdr:cNvPr id="516" name="直線コネクタ 515">
          <a:extLst>
            <a:ext uri="{FF2B5EF4-FFF2-40B4-BE49-F238E27FC236}">
              <a16:creationId xmlns:a16="http://schemas.microsoft.com/office/drawing/2014/main" id="{7DDDD4D4-CF43-4628-A3E7-46A92DAEC43B}"/>
            </a:ext>
          </a:extLst>
        </xdr:cNvPr>
        <xdr:cNvCxnSpPr/>
      </xdr:nvCxnSpPr>
      <xdr:spPr>
        <a:xfrm>
          <a:off x="18656300" y="1082786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CDA4AADB-263A-4258-8B76-E223EF924C59}"/>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EBF5580F-04DF-4163-97D8-D2C3638B174F}"/>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a:extLst>
            <a:ext uri="{FF2B5EF4-FFF2-40B4-BE49-F238E27FC236}">
              <a16:creationId xmlns:a16="http://schemas.microsoft.com/office/drawing/2014/main" id="{30179B31-7027-4540-97E9-B62F3AC12164}"/>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a:extLst>
            <a:ext uri="{FF2B5EF4-FFF2-40B4-BE49-F238E27FC236}">
              <a16:creationId xmlns:a16="http://schemas.microsoft.com/office/drawing/2014/main" id="{07561226-6FE4-4888-A9BF-FB0A47243F76}"/>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521" name="n_1mainValue【学校施設】&#10;一人当たり面積">
          <a:extLst>
            <a:ext uri="{FF2B5EF4-FFF2-40B4-BE49-F238E27FC236}">
              <a16:creationId xmlns:a16="http://schemas.microsoft.com/office/drawing/2014/main" id="{68021646-096A-458D-8E98-C80720C3D93B}"/>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78046</xdr:rowOff>
    </xdr:from>
    <xdr:ext cx="469744" cy="259045"/>
    <xdr:sp macro="" textlink="">
      <xdr:nvSpPr>
        <xdr:cNvPr id="522" name="n_2mainValue【学校施設】&#10;一人当たり面積">
          <a:extLst>
            <a:ext uri="{FF2B5EF4-FFF2-40B4-BE49-F238E27FC236}">
              <a16:creationId xmlns:a16="http://schemas.microsoft.com/office/drawing/2014/main" id="{567125EB-BA90-4F45-A773-63CAD9ED8381}"/>
            </a:ext>
          </a:extLst>
        </xdr:cNvPr>
        <xdr:cNvSpPr txBox="1"/>
      </xdr:nvSpPr>
      <xdr:spPr>
        <a:xfrm>
          <a:off x="20199427" y="1087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73474</xdr:rowOff>
    </xdr:from>
    <xdr:ext cx="469744" cy="259045"/>
    <xdr:sp macro="" textlink="">
      <xdr:nvSpPr>
        <xdr:cNvPr id="523" name="n_3mainValue【学校施設】&#10;一人当たり面積">
          <a:extLst>
            <a:ext uri="{FF2B5EF4-FFF2-40B4-BE49-F238E27FC236}">
              <a16:creationId xmlns:a16="http://schemas.microsoft.com/office/drawing/2014/main" id="{6F5B2D57-B8E8-4CC1-84DA-C29FB9C15E40}"/>
            </a:ext>
          </a:extLst>
        </xdr:cNvPr>
        <xdr:cNvSpPr txBox="1"/>
      </xdr:nvSpPr>
      <xdr:spPr>
        <a:xfrm>
          <a:off x="193104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68445</xdr:rowOff>
    </xdr:from>
    <xdr:ext cx="469744" cy="259045"/>
    <xdr:sp macro="" textlink="">
      <xdr:nvSpPr>
        <xdr:cNvPr id="524" name="n_4mainValue【学校施設】&#10;一人当たり面積">
          <a:extLst>
            <a:ext uri="{FF2B5EF4-FFF2-40B4-BE49-F238E27FC236}">
              <a16:creationId xmlns:a16="http://schemas.microsoft.com/office/drawing/2014/main" id="{1D144423-E33A-4DCA-B31B-5DDA6462686A}"/>
            </a:ext>
          </a:extLst>
        </xdr:cNvPr>
        <xdr:cNvSpPr txBox="1"/>
      </xdr:nvSpPr>
      <xdr:spPr>
        <a:xfrm>
          <a:off x="18421427" y="1086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AF196E86-0CF9-4922-87BF-D79A2F9066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684B4834-BB23-4D41-80CA-5D037FDBC7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C1A75A7C-18A8-4D57-9018-E5A77832056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D465C4ED-9D6A-456D-A39E-0929F6D5D29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C6A68C5C-3FD9-465A-8CA8-01CA764704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8D4C38C-45AE-4CAA-BC77-500820B964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10EA6D0D-B63D-4511-B438-5E554CC8DA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E599CBBC-2AD0-4745-B416-A7DB3AC02C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A4F01291-6A56-4B9A-B931-E8F4BE4607B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87BA9153-A592-4107-8DA5-386F319E7C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186EA2C7-BEA2-40DC-B732-743704C92C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92367D26-389A-42BC-9D4C-5FFBDEF22F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B2851E0-84BF-4503-B334-5CC8A87BF78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484089B4-1B65-4193-914D-FC5B5C967A1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DAA3496F-87A0-4A49-9857-48D90894888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7C4FC0AE-351D-4EDD-9480-6427BC1695D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1878CDCA-41B0-4536-910A-0207B3C8F26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66C35B04-092B-42BD-B5B5-AC1EFC5AB3F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9F52159B-D6A1-4F20-90DE-4A755E9F527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548972FF-0D9F-4941-B284-D891E73F79B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656943D3-CCE1-41B5-A101-DDD51CFFCC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7D0EC1D1-398F-4DB2-93E0-E2596D5BB21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1706F86-005E-4B07-AF41-C81AA1F5E5E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F1588DBA-FF0B-48D5-A418-23A33BD5FC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739BEF7D-A46A-42A1-99B0-419CF2B3506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B2461DAB-87DF-403E-AFDE-4E2C9AD0AE28}"/>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B0CFF4A2-A480-4F61-B670-E081BCE403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75F2EFC4-8AE9-4D51-9F09-0248F6D4A9D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9A04DF3D-E88A-42D3-B1A1-356828675D8C}"/>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8405E3-95D3-40CA-BA74-00D1298291CC}"/>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a:extLst>
            <a:ext uri="{FF2B5EF4-FFF2-40B4-BE49-F238E27FC236}">
              <a16:creationId xmlns:a16="http://schemas.microsoft.com/office/drawing/2014/main" id="{4EF06AB7-1F92-46CA-8EBF-D8D9426C799E}"/>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4210997E-3775-49E8-906E-83DDDE74DE63}"/>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E73DCD9A-C9F3-42DC-81D1-A7394FEFA23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EDE4E30-DA33-4E7A-BE3F-80D5652AB42C}"/>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a:extLst>
            <a:ext uri="{FF2B5EF4-FFF2-40B4-BE49-F238E27FC236}">
              <a16:creationId xmlns:a16="http://schemas.microsoft.com/office/drawing/2014/main" id="{6B815E7C-7F49-410C-98E9-9EAA234A5012}"/>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1AD3CC89-4BC9-4433-B6BC-2A0A204FFAB2}"/>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561F9BC-49EE-4637-8562-CA5DB7D8ECB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65EEA9BB-F73D-468A-B3C3-695503E000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9465F2E-02B9-4D35-A042-F99041AE3E2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FC1E29A-DF95-4949-8E6B-CA7DD64C2F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C0DF8783-1FD5-44C6-A25E-B1981C1F0C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132624</xdr:rowOff>
    </xdr:from>
    <xdr:to>
      <xdr:col>85</xdr:col>
      <xdr:colOff>177800</xdr:colOff>
      <xdr:row>86</xdr:row>
      <xdr:rowOff>62774</xdr:rowOff>
    </xdr:to>
    <xdr:sp macro="" textlink="">
      <xdr:nvSpPr>
        <xdr:cNvPr id="566" name="楕円 565">
          <a:extLst>
            <a:ext uri="{FF2B5EF4-FFF2-40B4-BE49-F238E27FC236}">
              <a16:creationId xmlns:a16="http://schemas.microsoft.com/office/drawing/2014/main" id="{81581A51-E59B-4BE5-83C6-820DC76060E1}"/>
            </a:ext>
          </a:extLst>
        </xdr:cNvPr>
        <xdr:cNvSpPr/>
      </xdr:nvSpPr>
      <xdr:spPr>
        <a:xfrm>
          <a:off x="16268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111051</xdr:rowOff>
    </xdr:from>
    <xdr:ext cx="405111" cy="259045"/>
    <xdr:sp macro="" textlink="">
      <xdr:nvSpPr>
        <xdr:cNvPr id="567" name="【児童館】&#10;有形固定資産減価償却率該当値テキスト">
          <a:extLst>
            <a:ext uri="{FF2B5EF4-FFF2-40B4-BE49-F238E27FC236}">
              <a16:creationId xmlns:a16="http://schemas.microsoft.com/office/drawing/2014/main" id="{6EE7D363-B0B2-4E81-BE57-1E2370EC4987}"/>
            </a:ext>
          </a:extLst>
        </xdr:cNvPr>
        <xdr:cNvSpPr txBox="1"/>
      </xdr:nvSpPr>
      <xdr:spPr>
        <a:xfrm>
          <a:off x="16357600"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108131</xdr:rowOff>
    </xdr:from>
    <xdr:to>
      <xdr:col>81</xdr:col>
      <xdr:colOff>101600</xdr:colOff>
      <xdr:row>86</xdr:row>
      <xdr:rowOff>38281</xdr:rowOff>
    </xdr:to>
    <xdr:sp macro="" textlink="">
      <xdr:nvSpPr>
        <xdr:cNvPr id="568" name="楕円 567">
          <a:extLst>
            <a:ext uri="{FF2B5EF4-FFF2-40B4-BE49-F238E27FC236}">
              <a16:creationId xmlns:a16="http://schemas.microsoft.com/office/drawing/2014/main" id="{889E81FB-1859-4EBF-A856-95E7172F7E28}"/>
            </a:ext>
          </a:extLst>
        </xdr:cNvPr>
        <xdr:cNvSpPr/>
      </xdr:nvSpPr>
      <xdr:spPr>
        <a:xfrm>
          <a:off x="15430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158931</xdr:rowOff>
    </xdr:from>
    <xdr:to>
      <xdr:col>85</xdr:col>
      <xdr:colOff>127000</xdr:colOff>
      <xdr:row>86</xdr:row>
      <xdr:rowOff>11974</xdr:rowOff>
    </xdr:to>
    <xdr:cxnSp macro="">
      <xdr:nvCxnSpPr>
        <xdr:cNvPr id="569" name="直線コネクタ 568">
          <a:extLst>
            <a:ext uri="{FF2B5EF4-FFF2-40B4-BE49-F238E27FC236}">
              <a16:creationId xmlns:a16="http://schemas.microsoft.com/office/drawing/2014/main" id="{06675D86-1632-48D1-B7EE-9BFBCE481EE8}"/>
            </a:ext>
          </a:extLst>
        </xdr:cNvPr>
        <xdr:cNvCxnSpPr/>
      </xdr:nvCxnSpPr>
      <xdr:spPr>
        <a:xfrm>
          <a:off x="15481300" y="147321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570" name="楕円 569">
          <a:extLst>
            <a:ext uri="{FF2B5EF4-FFF2-40B4-BE49-F238E27FC236}">
              <a16:creationId xmlns:a16="http://schemas.microsoft.com/office/drawing/2014/main" id="{F59DCD4C-EE77-44D5-9F29-BCCDADC04054}"/>
            </a:ext>
          </a:extLst>
        </xdr:cNvPr>
        <xdr:cNvSpPr/>
      </xdr:nvSpPr>
      <xdr:spPr>
        <a:xfrm>
          <a:off x="1454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147501</xdr:rowOff>
    </xdr:from>
    <xdr:to>
      <xdr:col>81</xdr:col>
      <xdr:colOff>50800</xdr:colOff>
      <xdr:row>85</xdr:row>
      <xdr:rowOff>158931</xdr:rowOff>
    </xdr:to>
    <xdr:cxnSp macro="">
      <xdr:nvCxnSpPr>
        <xdr:cNvPr id="571" name="直線コネクタ 570">
          <a:extLst>
            <a:ext uri="{FF2B5EF4-FFF2-40B4-BE49-F238E27FC236}">
              <a16:creationId xmlns:a16="http://schemas.microsoft.com/office/drawing/2014/main" id="{94F9B79B-65B9-459F-BE02-B18F49A8EE04}"/>
            </a:ext>
          </a:extLst>
        </xdr:cNvPr>
        <xdr:cNvCxnSpPr/>
      </xdr:nvCxnSpPr>
      <xdr:spPr>
        <a:xfrm>
          <a:off x="14592300" y="147207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70576</xdr:rowOff>
    </xdr:from>
    <xdr:to>
      <xdr:col>72</xdr:col>
      <xdr:colOff>38100</xdr:colOff>
      <xdr:row>86</xdr:row>
      <xdr:rowOff>726</xdr:rowOff>
    </xdr:to>
    <xdr:sp macro="" textlink="">
      <xdr:nvSpPr>
        <xdr:cNvPr id="572" name="楕円 571">
          <a:extLst>
            <a:ext uri="{FF2B5EF4-FFF2-40B4-BE49-F238E27FC236}">
              <a16:creationId xmlns:a16="http://schemas.microsoft.com/office/drawing/2014/main" id="{3825B68B-4DFC-4467-93E8-02C6DA87E557}"/>
            </a:ext>
          </a:extLst>
        </xdr:cNvPr>
        <xdr:cNvSpPr/>
      </xdr:nvSpPr>
      <xdr:spPr>
        <a:xfrm>
          <a:off x="13652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121376</xdr:rowOff>
    </xdr:from>
    <xdr:to>
      <xdr:col>76</xdr:col>
      <xdr:colOff>114300</xdr:colOff>
      <xdr:row>85</xdr:row>
      <xdr:rowOff>147501</xdr:rowOff>
    </xdr:to>
    <xdr:cxnSp macro="">
      <xdr:nvCxnSpPr>
        <xdr:cNvPr id="573" name="直線コネクタ 572">
          <a:extLst>
            <a:ext uri="{FF2B5EF4-FFF2-40B4-BE49-F238E27FC236}">
              <a16:creationId xmlns:a16="http://schemas.microsoft.com/office/drawing/2014/main" id="{40B42DFE-A6B1-40E2-8730-B26FC950D261}"/>
            </a:ext>
          </a:extLst>
        </xdr:cNvPr>
        <xdr:cNvCxnSpPr/>
      </xdr:nvCxnSpPr>
      <xdr:spPr>
        <a:xfrm>
          <a:off x="13703300" y="146946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574" name="楕円 573">
          <a:extLst>
            <a:ext uri="{FF2B5EF4-FFF2-40B4-BE49-F238E27FC236}">
              <a16:creationId xmlns:a16="http://schemas.microsoft.com/office/drawing/2014/main" id="{062F7E71-B7F2-49F4-AC35-60E39142B6E4}"/>
            </a:ext>
          </a:extLst>
        </xdr:cNvPr>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121376</xdr:rowOff>
    </xdr:to>
    <xdr:cxnSp macro="">
      <xdr:nvCxnSpPr>
        <xdr:cNvPr id="575" name="直線コネクタ 574">
          <a:extLst>
            <a:ext uri="{FF2B5EF4-FFF2-40B4-BE49-F238E27FC236}">
              <a16:creationId xmlns:a16="http://schemas.microsoft.com/office/drawing/2014/main" id="{3800CE6D-A54A-4A24-877B-D863E51C839F}"/>
            </a:ext>
          </a:extLst>
        </xdr:cNvPr>
        <xdr:cNvCxnSpPr/>
      </xdr:nvCxnSpPr>
      <xdr:spPr>
        <a:xfrm>
          <a:off x="12814300" y="1468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A8E401A9-B981-4ED5-A14F-5FFE80096C54}"/>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F308A0E7-A47C-4569-9F01-278B93476482}"/>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8" name="n_3aveValue【児童館】&#10;有形固定資産減価償却率">
          <a:extLst>
            <a:ext uri="{FF2B5EF4-FFF2-40B4-BE49-F238E27FC236}">
              <a16:creationId xmlns:a16="http://schemas.microsoft.com/office/drawing/2014/main" id="{32B6DD81-0EFC-4F04-BCAE-CDB531042878}"/>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9" name="n_4aveValue【児童館】&#10;有形固定資産減価償却率">
          <a:extLst>
            <a:ext uri="{FF2B5EF4-FFF2-40B4-BE49-F238E27FC236}">
              <a16:creationId xmlns:a16="http://schemas.microsoft.com/office/drawing/2014/main" id="{C3059B51-FB60-45B8-A309-C218E6D8DEF5}"/>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29408</xdr:rowOff>
    </xdr:from>
    <xdr:ext cx="405111" cy="259045"/>
    <xdr:sp macro="" textlink="">
      <xdr:nvSpPr>
        <xdr:cNvPr id="580" name="n_1mainValue【児童館】&#10;有形固定資産減価償却率">
          <a:extLst>
            <a:ext uri="{FF2B5EF4-FFF2-40B4-BE49-F238E27FC236}">
              <a16:creationId xmlns:a16="http://schemas.microsoft.com/office/drawing/2014/main" id="{8F2B539B-D85D-4067-9F2F-ADFE6E1F9A8F}"/>
            </a:ext>
          </a:extLst>
        </xdr:cNvPr>
        <xdr:cNvSpPr txBox="1"/>
      </xdr:nvSpPr>
      <xdr:spPr>
        <a:xfrm>
          <a:off x="152660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581" name="n_2mainValue【児童館】&#10;有形固定資産減価償却率">
          <a:extLst>
            <a:ext uri="{FF2B5EF4-FFF2-40B4-BE49-F238E27FC236}">
              <a16:creationId xmlns:a16="http://schemas.microsoft.com/office/drawing/2014/main" id="{6BF811E8-6CC8-49A7-B2F9-716DC136D2ED}"/>
            </a:ext>
          </a:extLst>
        </xdr:cNvPr>
        <xdr:cNvSpPr txBox="1"/>
      </xdr:nvSpPr>
      <xdr:spPr>
        <a:xfrm>
          <a:off x="14389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163303</xdr:rowOff>
    </xdr:from>
    <xdr:ext cx="405111" cy="259045"/>
    <xdr:sp macro="" textlink="">
      <xdr:nvSpPr>
        <xdr:cNvPr id="582" name="n_3mainValue【児童館】&#10;有形固定資産減価償却率">
          <a:extLst>
            <a:ext uri="{FF2B5EF4-FFF2-40B4-BE49-F238E27FC236}">
              <a16:creationId xmlns:a16="http://schemas.microsoft.com/office/drawing/2014/main" id="{60D7B4BD-71C9-480E-89AF-CC479A02D260}"/>
            </a:ext>
          </a:extLst>
        </xdr:cNvPr>
        <xdr:cNvSpPr txBox="1"/>
      </xdr:nvSpPr>
      <xdr:spPr>
        <a:xfrm>
          <a:off x="135007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583" name="n_4mainValue【児童館】&#10;有形固定資産減価償却率">
          <a:extLst>
            <a:ext uri="{FF2B5EF4-FFF2-40B4-BE49-F238E27FC236}">
              <a16:creationId xmlns:a16="http://schemas.microsoft.com/office/drawing/2014/main" id="{3FC5685A-5B75-4E3F-9886-C88C0862969C}"/>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774C012B-166F-4749-96C8-C77C8509EC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5C8A067-AF5D-4F12-8768-8E90AD9E58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F0E0F355-E47B-4CF6-83B6-AE5FA065CD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7EC46190-8818-4237-82C8-B465A17D18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189E3965-719D-4D0B-8206-7E65CB96FE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6633C70-6D4D-4842-AA5A-7CD9785280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EE86A7A8-FD76-445F-987B-E90BF293D56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145928FA-766D-4760-AFCA-15BDF49DECF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880F72CD-8669-4733-91DC-E25ADD60F8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CF8D7AAB-9C09-4DC6-B8F8-BD4723FFC09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89928374-0063-4C19-8F46-52681586403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9FA2B190-AB0B-4B3E-9AE7-553FE97CEAD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B77B5E4F-725C-4AF1-9B84-790ED2773EA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F5050695-7A89-4AA6-B426-9BD4A8CBE81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C641E749-EEE7-4552-A7EA-67D7EC7AB06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20A01E77-B9A3-4C56-9B38-1C1F7025B70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627AA156-9683-4D95-86AA-D068747C89C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C7F9ADC0-061D-4739-AFD2-52D8EFE512C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5207CCE0-BB5F-4E88-B8C9-B7CF0F8C8E6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D03DC2EC-2BB6-4FF1-AD1D-3726E4B7C07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AF70FCCF-8186-48A1-9BFA-59BF9AC367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3691FBC3-15AC-486C-AE7C-A43A8CD2B5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BC30E25F-E968-4A6A-A260-C6760EFDAF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9F9D1CAD-733E-4A8A-ADBB-0927F5B71C22}"/>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CE509EE8-F23E-4789-97A3-87398CB5D91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FE8D951D-4389-4735-8248-8F855273FC4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6E7B815D-FF31-4725-8C05-015BA4E6E51F}"/>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6926E991-2072-47B0-8DE8-87CC8A3F11F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2" name="【児童館】&#10;一人当たり面積平均値テキスト">
          <a:extLst>
            <a:ext uri="{FF2B5EF4-FFF2-40B4-BE49-F238E27FC236}">
              <a16:creationId xmlns:a16="http://schemas.microsoft.com/office/drawing/2014/main" id="{FD24B42C-FF8E-4368-B314-9F6C864F827D}"/>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85E5055C-8E3A-4ECF-8B53-5D20010807A8}"/>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6A27D00A-FB97-4B93-B44E-7770BE4E02D6}"/>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573F3EE2-8ACD-4448-A2B0-9794CAF2070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5BB81AD3-D025-4B16-9F61-EE0986DC9838}"/>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560978F8-6E3D-4671-8D55-103BAEC32F49}"/>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7E10092-705E-400F-A58C-49DD51F1094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4A492C2-C01E-4A4F-BF54-2BD59D3BAB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020EBE9-EA2B-4AA6-8DA9-81AE221FF4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A1ADE40-B6D2-4AE3-B4C5-18ED662DED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787FC36-5FFC-4865-8FAD-B90811726E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23" name="楕円 622">
          <a:extLst>
            <a:ext uri="{FF2B5EF4-FFF2-40B4-BE49-F238E27FC236}">
              <a16:creationId xmlns:a16="http://schemas.microsoft.com/office/drawing/2014/main" id="{7CCD099B-9922-4027-B09D-90EE795B5AE3}"/>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24" name="【児童館】&#10;一人当たり面積該当値テキスト">
          <a:extLst>
            <a:ext uri="{FF2B5EF4-FFF2-40B4-BE49-F238E27FC236}">
              <a16:creationId xmlns:a16="http://schemas.microsoft.com/office/drawing/2014/main" id="{D829D5FD-3D8E-4B65-8B2D-1A005A028A42}"/>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25" name="楕円 624">
          <a:extLst>
            <a:ext uri="{FF2B5EF4-FFF2-40B4-BE49-F238E27FC236}">
              <a16:creationId xmlns:a16="http://schemas.microsoft.com/office/drawing/2014/main" id="{F31F4985-EC83-4BBA-8B76-E341EE6BD5F1}"/>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626" name="直線コネクタ 625">
          <a:extLst>
            <a:ext uri="{FF2B5EF4-FFF2-40B4-BE49-F238E27FC236}">
              <a16:creationId xmlns:a16="http://schemas.microsoft.com/office/drawing/2014/main" id="{F0DA0B2F-64AF-4910-9B35-4CF2C03C7AAA}"/>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7" name="楕円 626">
          <a:extLst>
            <a:ext uri="{FF2B5EF4-FFF2-40B4-BE49-F238E27FC236}">
              <a16:creationId xmlns:a16="http://schemas.microsoft.com/office/drawing/2014/main" id="{62A199A6-F254-4283-9110-E03CB67EE59B}"/>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76200</xdr:rowOff>
    </xdr:to>
    <xdr:cxnSp macro="">
      <xdr:nvCxnSpPr>
        <xdr:cNvPr id="628" name="直線コネクタ 627">
          <a:extLst>
            <a:ext uri="{FF2B5EF4-FFF2-40B4-BE49-F238E27FC236}">
              <a16:creationId xmlns:a16="http://schemas.microsoft.com/office/drawing/2014/main" id="{A40C6EEE-1EDD-48DF-AED5-B670EB178812}"/>
            </a:ext>
          </a:extLst>
        </xdr:cNvPr>
        <xdr:cNvCxnSpPr/>
      </xdr:nvCxnSpPr>
      <xdr:spPr>
        <a:xfrm>
          <a:off x="20434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9" name="楕円 628">
          <a:extLst>
            <a:ext uri="{FF2B5EF4-FFF2-40B4-BE49-F238E27FC236}">
              <a16:creationId xmlns:a16="http://schemas.microsoft.com/office/drawing/2014/main" id="{9DAD0A85-B007-4520-BA13-8059522C36D3}"/>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30" name="直線コネクタ 629">
          <a:extLst>
            <a:ext uri="{FF2B5EF4-FFF2-40B4-BE49-F238E27FC236}">
              <a16:creationId xmlns:a16="http://schemas.microsoft.com/office/drawing/2014/main" id="{0513062F-BB5D-440D-AB13-E162B2311948}"/>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1" name="楕円 630">
          <a:extLst>
            <a:ext uri="{FF2B5EF4-FFF2-40B4-BE49-F238E27FC236}">
              <a16:creationId xmlns:a16="http://schemas.microsoft.com/office/drawing/2014/main" id="{60A439EA-C3F8-4393-82FE-034078E44BB3}"/>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2" name="直線コネクタ 631">
          <a:extLst>
            <a:ext uri="{FF2B5EF4-FFF2-40B4-BE49-F238E27FC236}">
              <a16:creationId xmlns:a16="http://schemas.microsoft.com/office/drawing/2014/main" id="{A22AABF1-B02A-4069-A771-66134C1541BE}"/>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3" name="n_1aveValue【児童館】&#10;一人当たり面積">
          <a:extLst>
            <a:ext uri="{FF2B5EF4-FFF2-40B4-BE49-F238E27FC236}">
              <a16:creationId xmlns:a16="http://schemas.microsoft.com/office/drawing/2014/main" id="{74552267-0C23-4443-B9AC-0D2BFD7F51DB}"/>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児童館】&#10;一人当たり面積">
          <a:extLst>
            <a:ext uri="{FF2B5EF4-FFF2-40B4-BE49-F238E27FC236}">
              <a16:creationId xmlns:a16="http://schemas.microsoft.com/office/drawing/2014/main" id="{64770737-CE14-4D76-9FF0-ADCD01BC168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児童館】&#10;一人当たり面積">
          <a:extLst>
            <a:ext uri="{FF2B5EF4-FFF2-40B4-BE49-F238E27FC236}">
              <a16:creationId xmlns:a16="http://schemas.microsoft.com/office/drawing/2014/main" id="{CFC39C6B-EF86-4711-944B-A1E07C149B2E}"/>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aveValue【児童館】&#10;一人当たり面積">
          <a:extLst>
            <a:ext uri="{FF2B5EF4-FFF2-40B4-BE49-F238E27FC236}">
              <a16:creationId xmlns:a16="http://schemas.microsoft.com/office/drawing/2014/main" id="{9E22A483-53B3-482F-9CBF-50CCD4ABDE09}"/>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637" name="n_1mainValue【児童館】&#10;一人当たり面積">
          <a:extLst>
            <a:ext uri="{FF2B5EF4-FFF2-40B4-BE49-F238E27FC236}">
              <a16:creationId xmlns:a16="http://schemas.microsoft.com/office/drawing/2014/main" id="{7EE84EC9-8B74-4E73-95FD-F6F54007A0EF}"/>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8" name="n_2mainValue【児童館】&#10;一人当たり面積">
          <a:extLst>
            <a:ext uri="{FF2B5EF4-FFF2-40B4-BE49-F238E27FC236}">
              <a16:creationId xmlns:a16="http://schemas.microsoft.com/office/drawing/2014/main" id="{11730F7D-3409-474E-A980-60F9B19B43DF}"/>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9" name="n_3mainValue【児童館】&#10;一人当たり面積">
          <a:extLst>
            <a:ext uri="{FF2B5EF4-FFF2-40B4-BE49-F238E27FC236}">
              <a16:creationId xmlns:a16="http://schemas.microsoft.com/office/drawing/2014/main" id="{73F2D2A3-7626-4D55-9A65-C7864F8E0836}"/>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40" name="n_4mainValue【児童館】&#10;一人当たり面積">
          <a:extLst>
            <a:ext uri="{FF2B5EF4-FFF2-40B4-BE49-F238E27FC236}">
              <a16:creationId xmlns:a16="http://schemas.microsoft.com/office/drawing/2014/main" id="{EEE59C95-F62D-4E8C-B653-C19FCA83388D}"/>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B341AE22-2237-4C4D-8A76-8AF2985A38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F13651E-6E26-4131-8150-EDD40E3898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284F65F-EF23-4F46-92F6-EC6473F800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5E05033-1693-4217-9629-8B4077C390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7E1C606-C4D0-4EA0-A7B5-DDE547F104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8C60CC4F-D95C-492F-8168-BD0598A194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81ABF842-8A0E-4710-9CE2-0FFA0544F7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6EA953B-1956-42F5-941B-D482EED1C8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6F4134E-7E26-4F0D-8954-701D34B92B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46263C62-E750-4711-BAA1-30ADFC6F734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697734E1-DCEE-4AC4-8ED8-C46D75D3D5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E08B3846-E1EF-4C6B-8A8C-CEF112B1205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2E479246-C68C-4E17-9EBB-E27A76C37B7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6AE0E55-7566-4A9D-B229-D0DE4B23DF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F72A7B06-A5C0-411C-BBD2-60F90D5030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78E469DD-DBD3-465B-9390-765DDB40E57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7AAFF7CB-22C6-411C-AC4A-4C185AB0885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CD1324B0-479A-4B0B-A98B-B2E299E5096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4F2DA73A-00A7-4CB4-952F-A53FC7904BB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26708241-2E37-499B-AE67-5B565602E54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F9F47D99-BC18-4C63-880F-2EE4A09D3A5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B9E4A153-04C3-4248-B675-2BD5FF1D06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A4CC42A2-EB25-40CA-A159-9DD3CE7B544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12305A9D-29EA-4844-9881-77301474DF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EB68D998-F154-4992-B4BA-34E0D742229C}"/>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757B4118-78C0-4EE4-94DC-956DE69643A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9DEB8801-B09D-4B67-8B9C-22B3331736F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F4C8C4D2-C051-4808-9E05-91F9FD9B50A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EDD49154-B772-4453-9387-1C2C0AEE4EA7}"/>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70187A60-4A7F-4BDE-BC55-5EB4269AC815}"/>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5E9AFEED-B90C-42CB-8AF1-954D672304E4}"/>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5305A5F6-CA0F-4F65-9929-81AB4CC522D4}"/>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D550BE1B-783B-4ADC-AE77-2EDEC145C536}"/>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a:extLst>
            <a:ext uri="{FF2B5EF4-FFF2-40B4-BE49-F238E27FC236}">
              <a16:creationId xmlns:a16="http://schemas.microsoft.com/office/drawing/2014/main" id="{6EEB788B-8083-4C24-A0C4-0F7A17105BD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a:extLst>
            <a:ext uri="{FF2B5EF4-FFF2-40B4-BE49-F238E27FC236}">
              <a16:creationId xmlns:a16="http://schemas.microsoft.com/office/drawing/2014/main" id="{C7BEED44-5BAD-40DC-BA7B-AA1F897EFC24}"/>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059C9BB-6B51-4118-94AC-16D6596F36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AB247E7-F71A-4AF2-9014-E73ECD4EFF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AC5A3E3-2E1B-4F46-841F-663B3E5C25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485D2EC-3E04-4AF7-AC2E-5FF30CA1BD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7C705D2-4645-41E8-9E64-40FF91F74BE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xdr:rowOff>
    </xdr:from>
    <xdr:to>
      <xdr:col>85</xdr:col>
      <xdr:colOff>177800</xdr:colOff>
      <xdr:row>106</xdr:row>
      <xdr:rowOff>107950</xdr:rowOff>
    </xdr:to>
    <xdr:sp macro="" textlink="">
      <xdr:nvSpPr>
        <xdr:cNvPr id="681" name="楕円 680">
          <a:extLst>
            <a:ext uri="{FF2B5EF4-FFF2-40B4-BE49-F238E27FC236}">
              <a16:creationId xmlns:a16="http://schemas.microsoft.com/office/drawing/2014/main" id="{37F0A98A-1624-43DD-B374-EFED95548B09}"/>
            </a:ext>
          </a:extLst>
        </xdr:cNvPr>
        <xdr:cNvSpPr/>
      </xdr:nvSpPr>
      <xdr:spPr>
        <a:xfrm>
          <a:off x="16268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156227</xdr:rowOff>
    </xdr:from>
    <xdr:ext cx="405111" cy="259045"/>
    <xdr:sp macro="" textlink="">
      <xdr:nvSpPr>
        <xdr:cNvPr id="682" name="【公民館】&#10;有形固定資産減価償却率該当値テキスト">
          <a:extLst>
            <a:ext uri="{FF2B5EF4-FFF2-40B4-BE49-F238E27FC236}">
              <a16:creationId xmlns:a16="http://schemas.microsoft.com/office/drawing/2014/main" id="{91BD1AE4-EFB8-4110-88D5-99210B1C1D7C}"/>
            </a:ext>
          </a:extLst>
        </xdr:cNvPr>
        <xdr:cNvSpPr txBox="1"/>
      </xdr:nvSpPr>
      <xdr:spPr>
        <a:xfrm>
          <a:off x="16357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83" name="楕円 682">
          <a:extLst>
            <a:ext uri="{FF2B5EF4-FFF2-40B4-BE49-F238E27FC236}">
              <a16:creationId xmlns:a16="http://schemas.microsoft.com/office/drawing/2014/main" id="{C70EB8BD-383C-4790-9E0B-A231C6DD607F}"/>
            </a:ext>
          </a:extLst>
        </xdr:cNvPr>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57150</xdr:rowOff>
    </xdr:to>
    <xdr:cxnSp macro="">
      <xdr:nvCxnSpPr>
        <xdr:cNvPr id="684" name="直線コネクタ 683">
          <a:extLst>
            <a:ext uri="{FF2B5EF4-FFF2-40B4-BE49-F238E27FC236}">
              <a16:creationId xmlns:a16="http://schemas.microsoft.com/office/drawing/2014/main" id="{03650C12-8A1A-4169-B471-3B1FE7EE8700}"/>
            </a:ext>
          </a:extLst>
        </xdr:cNvPr>
        <xdr:cNvCxnSpPr/>
      </xdr:nvCxnSpPr>
      <xdr:spPr>
        <a:xfrm>
          <a:off x="15481300" y="1821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85" name="楕円 684">
          <a:extLst>
            <a:ext uri="{FF2B5EF4-FFF2-40B4-BE49-F238E27FC236}">
              <a16:creationId xmlns:a16="http://schemas.microsoft.com/office/drawing/2014/main" id="{880F2A45-8312-418B-B4D6-D28380A74024}"/>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45720</xdr:rowOff>
    </xdr:to>
    <xdr:cxnSp macro="">
      <xdr:nvCxnSpPr>
        <xdr:cNvPr id="686" name="直線コネクタ 685">
          <a:extLst>
            <a:ext uri="{FF2B5EF4-FFF2-40B4-BE49-F238E27FC236}">
              <a16:creationId xmlns:a16="http://schemas.microsoft.com/office/drawing/2014/main" id="{EBF336CE-5E58-49B7-AB2D-E86C356D50B0}"/>
            </a:ext>
          </a:extLst>
        </xdr:cNvPr>
        <xdr:cNvCxnSpPr/>
      </xdr:nvCxnSpPr>
      <xdr:spPr>
        <a:xfrm>
          <a:off x="14592300" y="18192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687" name="楕円 686">
          <a:extLst>
            <a:ext uri="{FF2B5EF4-FFF2-40B4-BE49-F238E27FC236}">
              <a16:creationId xmlns:a16="http://schemas.microsoft.com/office/drawing/2014/main" id="{17E1868C-E9FA-4A5F-BB20-06850788DB95}"/>
            </a:ext>
          </a:extLst>
        </xdr:cNvPr>
        <xdr:cNvSpPr/>
      </xdr:nvSpPr>
      <xdr:spPr>
        <a:xfrm>
          <a:off x="1365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152400</xdr:rowOff>
    </xdr:from>
    <xdr:to>
      <xdr:col>76</xdr:col>
      <xdr:colOff>114300</xdr:colOff>
      <xdr:row>106</xdr:row>
      <xdr:rowOff>19050</xdr:rowOff>
    </xdr:to>
    <xdr:cxnSp macro="">
      <xdr:nvCxnSpPr>
        <xdr:cNvPr id="688" name="直線コネクタ 687">
          <a:extLst>
            <a:ext uri="{FF2B5EF4-FFF2-40B4-BE49-F238E27FC236}">
              <a16:creationId xmlns:a16="http://schemas.microsoft.com/office/drawing/2014/main" id="{08DC90D8-7B71-4D94-9E13-20658A4BE828}"/>
            </a:ext>
          </a:extLst>
        </xdr:cNvPr>
        <xdr:cNvCxnSpPr/>
      </xdr:nvCxnSpPr>
      <xdr:spPr>
        <a:xfrm>
          <a:off x="13703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65405</xdr:rowOff>
    </xdr:from>
    <xdr:to>
      <xdr:col>67</xdr:col>
      <xdr:colOff>101600</xdr:colOff>
      <xdr:row>105</xdr:row>
      <xdr:rowOff>167005</xdr:rowOff>
    </xdr:to>
    <xdr:sp macro="" textlink="">
      <xdr:nvSpPr>
        <xdr:cNvPr id="689" name="楕円 688">
          <a:extLst>
            <a:ext uri="{FF2B5EF4-FFF2-40B4-BE49-F238E27FC236}">
              <a16:creationId xmlns:a16="http://schemas.microsoft.com/office/drawing/2014/main" id="{D12EE633-74C2-4BE0-8DB4-76ECA977D288}"/>
            </a:ext>
          </a:extLst>
        </xdr:cNvPr>
        <xdr:cNvSpPr/>
      </xdr:nvSpPr>
      <xdr:spPr>
        <a:xfrm>
          <a:off x="1276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116205</xdr:rowOff>
    </xdr:from>
    <xdr:to>
      <xdr:col>71</xdr:col>
      <xdr:colOff>177800</xdr:colOff>
      <xdr:row>105</xdr:row>
      <xdr:rowOff>152400</xdr:rowOff>
    </xdr:to>
    <xdr:cxnSp macro="">
      <xdr:nvCxnSpPr>
        <xdr:cNvPr id="690" name="直線コネクタ 689">
          <a:extLst>
            <a:ext uri="{FF2B5EF4-FFF2-40B4-BE49-F238E27FC236}">
              <a16:creationId xmlns:a16="http://schemas.microsoft.com/office/drawing/2014/main" id="{95044C63-ABA6-45F1-A87F-C4CF1093835D}"/>
            </a:ext>
          </a:extLst>
        </xdr:cNvPr>
        <xdr:cNvCxnSpPr/>
      </xdr:nvCxnSpPr>
      <xdr:spPr>
        <a:xfrm>
          <a:off x="12814300" y="1811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41926843-E342-4789-9920-6E6FCEA44F35}"/>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CE5B720F-65B6-4301-BCC9-445204B41791}"/>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3" name="n_3aveValue【公民館】&#10;有形固定資産減価償却率">
          <a:extLst>
            <a:ext uri="{FF2B5EF4-FFF2-40B4-BE49-F238E27FC236}">
              <a16:creationId xmlns:a16="http://schemas.microsoft.com/office/drawing/2014/main" id="{E0934775-1F2B-431D-91C8-AF4B1D28C4CD}"/>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4" name="n_4aveValue【公民館】&#10;有形固定資産減価償却率">
          <a:extLst>
            <a:ext uri="{FF2B5EF4-FFF2-40B4-BE49-F238E27FC236}">
              <a16:creationId xmlns:a16="http://schemas.microsoft.com/office/drawing/2014/main" id="{EBE39DC0-070F-48AE-B2EF-5E86C977D3F1}"/>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695" name="n_1mainValue【公民館】&#10;有形固定資産減価償却率">
          <a:extLst>
            <a:ext uri="{FF2B5EF4-FFF2-40B4-BE49-F238E27FC236}">
              <a16:creationId xmlns:a16="http://schemas.microsoft.com/office/drawing/2014/main" id="{2A074AE9-9CF8-46F6-8C54-0B0CD756BCE5}"/>
            </a:ext>
          </a:extLst>
        </xdr:cNvPr>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96" name="n_2mainValue【公民館】&#10;有形固定資産減価償却率">
          <a:extLst>
            <a:ext uri="{FF2B5EF4-FFF2-40B4-BE49-F238E27FC236}">
              <a16:creationId xmlns:a16="http://schemas.microsoft.com/office/drawing/2014/main" id="{3CAED61E-CC4C-4A2B-8841-CB6B59526818}"/>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697" name="n_3mainValue【公民館】&#10;有形固定資産減価償却率">
          <a:extLst>
            <a:ext uri="{FF2B5EF4-FFF2-40B4-BE49-F238E27FC236}">
              <a16:creationId xmlns:a16="http://schemas.microsoft.com/office/drawing/2014/main" id="{2993C7C7-45FF-46A9-91C9-09BC66EA7F96}"/>
            </a:ext>
          </a:extLst>
        </xdr:cNvPr>
        <xdr:cNvSpPr txBox="1"/>
      </xdr:nvSpPr>
      <xdr:spPr>
        <a:xfrm>
          <a:off x="13500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158132</xdr:rowOff>
    </xdr:from>
    <xdr:ext cx="405111" cy="259045"/>
    <xdr:sp macro="" textlink="">
      <xdr:nvSpPr>
        <xdr:cNvPr id="698" name="n_4mainValue【公民館】&#10;有形固定資産減価償却率">
          <a:extLst>
            <a:ext uri="{FF2B5EF4-FFF2-40B4-BE49-F238E27FC236}">
              <a16:creationId xmlns:a16="http://schemas.microsoft.com/office/drawing/2014/main" id="{76E5B58A-990C-4E71-96BA-BF1EBA8431FC}"/>
            </a:ext>
          </a:extLst>
        </xdr:cNvPr>
        <xdr:cNvSpPr txBox="1"/>
      </xdr:nvSpPr>
      <xdr:spPr>
        <a:xfrm>
          <a:off x="12611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868EBCED-0053-4F24-8786-E3FBCD4747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84E752C6-283B-4716-A969-4B066333ED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48695570-BC07-4655-BC47-871ACCB017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F1A3B3C7-8033-4B5A-BC5D-54538ADE82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24FAA1C1-DD08-47A3-A6BD-6E13309F20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E41F5258-B5E5-4BA3-BE03-1FBA3CC058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A814D4A5-2B01-48F5-B20E-88789F59B8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4F4DC3CB-DFF9-4B33-84CF-FF2247420A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E3884DBA-0B31-4121-83AA-58CA5C415F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E6BAF1E8-03C6-4D2E-8AAC-0F98E6BBAA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6513DF07-BB9C-4791-9E85-95129301DB7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BCABF701-E0C8-4690-8E5B-53FA965665D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2620B15B-E0DD-468D-8BC0-E14359F9D9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58741E9F-DC52-4815-9A37-BD69C1BD1D8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63903A36-C16D-414C-9644-E7DC33A477C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E80F7EF8-15F0-44DC-AFDD-84959445BD3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B835B181-0BF4-4016-BA71-8810EEBC4F5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A709AFDF-3093-4872-9E18-E9D5134DD06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CE5F462-943D-4ECD-B685-90E59AC1FF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DB39EE23-6058-4C38-98B0-6141726BCF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5AC546FA-E5EA-49DF-BF4C-55A37CB0CA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249B0C94-287F-4999-B6E7-11FD88748944}"/>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FFF9F362-D78F-466F-901C-A0EFD46D05BB}"/>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9395934-A292-4052-85FD-0AEA229D73EB}"/>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C0FB912-7870-401B-A21F-0EE44B4B0F5B}"/>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552E69CA-3B8E-415A-90D5-ED04C117BF26}"/>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7617DF09-050D-488F-9C6C-A6F759C3343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F2D63104-DA74-492D-B9B1-B00E6D4826EF}"/>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A1C19A89-6BE3-4BFB-A80A-AA1DD7E1915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A40FC043-47A5-4BAA-9D8A-40A04FBAFC46}"/>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a:extLst>
            <a:ext uri="{FF2B5EF4-FFF2-40B4-BE49-F238E27FC236}">
              <a16:creationId xmlns:a16="http://schemas.microsoft.com/office/drawing/2014/main" id="{1AE13902-B46F-4958-ABED-FA0BCEB2D44D}"/>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a:extLst>
            <a:ext uri="{FF2B5EF4-FFF2-40B4-BE49-F238E27FC236}">
              <a16:creationId xmlns:a16="http://schemas.microsoft.com/office/drawing/2014/main" id="{CBA855AD-95D9-4AEA-B01C-4281F42DE2D1}"/>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8E7B4AF-5F4E-4451-874F-CDA197DADD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3821E9C-279C-4B22-AD4E-2658DE4333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A9EF0EA-E078-419F-B25C-B2023AF01F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9A08811-B108-4C9F-B69B-3272F53FF3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4C956DD-DAF3-4DE6-92A5-E93443DFDB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52832</xdr:rowOff>
    </xdr:from>
    <xdr:to>
      <xdr:col>116</xdr:col>
      <xdr:colOff>114300</xdr:colOff>
      <xdr:row>107</xdr:row>
      <xdr:rowOff>154432</xdr:rowOff>
    </xdr:to>
    <xdr:sp macro="" textlink="">
      <xdr:nvSpPr>
        <xdr:cNvPr id="736" name="楕円 735">
          <a:extLst>
            <a:ext uri="{FF2B5EF4-FFF2-40B4-BE49-F238E27FC236}">
              <a16:creationId xmlns:a16="http://schemas.microsoft.com/office/drawing/2014/main" id="{D0CDA6D2-5D4D-4005-9B8B-BC22995DF7FF}"/>
            </a:ext>
          </a:extLst>
        </xdr:cNvPr>
        <xdr:cNvSpPr/>
      </xdr:nvSpPr>
      <xdr:spPr>
        <a:xfrm>
          <a:off x="221107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31259</xdr:rowOff>
    </xdr:from>
    <xdr:ext cx="469744" cy="259045"/>
    <xdr:sp macro="" textlink="">
      <xdr:nvSpPr>
        <xdr:cNvPr id="737" name="【公民館】&#10;一人当たり面積該当値テキスト">
          <a:extLst>
            <a:ext uri="{FF2B5EF4-FFF2-40B4-BE49-F238E27FC236}">
              <a16:creationId xmlns:a16="http://schemas.microsoft.com/office/drawing/2014/main" id="{E8661E2D-B003-4B92-90C7-4E117DC5EDB7}"/>
            </a:ext>
          </a:extLst>
        </xdr:cNvPr>
        <xdr:cNvSpPr txBox="1"/>
      </xdr:nvSpPr>
      <xdr:spPr>
        <a:xfrm>
          <a:off x="22199600"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738" name="楕円 737">
          <a:extLst>
            <a:ext uri="{FF2B5EF4-FFF2-40B4-BE49-F238E27FC236}">
              <a16:creationId xmlns:a16="http://schemas.microsoft.com/office/drawing/2014/main" id="{B04457B6-5621-42CC-9E51-D149688238FB}"/>
            </a:ext>
          </a:extLst>
        </xdr:cNvPr>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103632</xdr:rowOff>
    </xdr:from>
    <xdr:to>
      <xdr:col>116</xdr:col>
      <xdr:colOff>63500</xdr:colOff>
      <xdr:row>107</xdr:row>
      <xdr:rowOff>105918</xdr:rowOff>
    </xdr:to>
    <xdr:cxnSp macro="">
      <xdr:nvCxnSpPr>
        <xdr:cNvPr id="739" name="直線コネクタ 738">
          <a:extLst>
            <a:ext uri="{FF2B5EF4-FFF2-40B4-BE49-F238E27FC236}">
              <a16:creationId xmlns:a16="http://schemas.microsoft.com/office/drawing/2014/main" id="{C7C2E1CA-0084-48B9-B937-BF752B63C0B6}"/>
            </a:ext>
          </a:extLst>
        </xdr:cNvPr>
        <xdr:cNvCxnSpPr/>
      </xdr:nvCxnSpPr>
      <xdr:spPr>
        <a:xfrm flipV="1">
          <a:off x="21323300" y="1844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740" name="楕円 739">
          <a:extLst>
            <a:ext uri="{FF2B5EF4-FFF2-40B4-BE49-F238E27FC236}">
              <a16:creationId xmlns:a16="http://schemas.microsoft.com/office/drawing/2014/main" id="{871BE54E-0916-4C56-A9BA-4F3FC6157E17}"/>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105918</xdr:rowOff>
    </xdr:to>
    <xdr:cxnSp macro="">
      <xdr:nvCxnSpPr>
        <xdr:cNvPr id="741" name="直線コネクタ 740">
          <a:extLst>
            <a:ext uri="{FF2B5EF4-FFF2-40B4-BE49-F238E27FC236}">
              <a16:creationId xmlns:a16="http://schemas.microsoft.com/office/drawing/2014/main" id="{F698B2E7-264B-434E-8CEA-A5E5E2BE16AC}"/>
            </a:ext>
          </a:extLst>
        </xdr:cNvPr>
        <xdr:cNvCxnSpPr/>
      </xdr:nvCxnSpPr>
      <xdr:spPr>
        <a:xfrm>
          <a:off x="20434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52832</xdr:rowOff>
    </xdr:from>
    <xdr:to>
      <xdr:col>102</xdr:col>
      <xdr:colOff>165100</xdr:colOff>
      <xdr:row>107</xdr:row>
      <xdr:rowOff>154432</xdr:rowOff>
    </xdr:to>
    <xdr:sp macro="" textlink="">
      <xdr:nvSpPr>
        <xdr:cNvPr id="742" name="楕円 741">
          <a:extLst>
            <a:ext uri="{FF2B5EF4-FFF2-40B4-BE49-F238E27FC236}">
              <a16:creationId xmlns:a16="http://schemas.microsoft.com/office/drawing/2014/main" id="{77B9522C-624A-47C5-BC05-2D33EC3343F4}"/>
            </a:ext>
          </a:extLst>
        </xdr:cNvPr>
        <xdr:cNvSpPr/>
      </xdr:nvSpPr>
      <xdr:spPr>
        <a:xfrm>
          <a:off x="19494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105918</xdr:rowOff>
    </xdr:to>
    <xdr:cxnSp macro="">
      <xdr:nvCxnSpPr>
        <xdr:cNvPr id="743" name="直線コネクタ 742">
          <a:extLst>
            <a:ext uri="{FF2B5EF4-FFF2-40B4-BE49-F238E27FC236}">
              <a16:creationId xmlns:a16="http://schemas.microsoft.com/office/drawing/2014/main" id="{310CB976-C3F7-4ADA-B26F-F9D6B27ECDD3}"/>
            </a:ext>
          </a:extLst>
        </xdr:cNvPr>
        <xdr:cNvCxnSpPr/>
      </xdr:nvCxnSpPr>
      <xdr:spPr>
        <a:xfrm>
          <a:off x="19545300" y="1844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52832</xdr:rowOff>
    </xdr:from>
    <xdr:to>
      <xdr:col>98</xdr:col>
      <xdr:colOff>38100</xdr:colOff>
      <xdr:row>107</xdr:row>
      <xdr:rowOff>154432</xdr:rowOff>
    </xdr:to>
    <xdr:sp macro="" textlink="">
      <xdr:nvSpPr>
        <xdr:cNvPr id="744" name="楕円 743">
          <a:extLst>
            <a:ext uri="{FF2B5EF4-FFF2-40B4-BE49-F238E27FC236}">
              <a16:creationId xmlns:a16="http://schemas.microsoft.com/office/drawing/2014/main" id="{6FF051BD-969D-4BA0-8028-8E2174E9DB42}"/>
            </a:ext>
          </a:extLst>
        </xdr:cNvPr>
        <xdr:cNvSpPr/>
      </xdr:nvSpPr>
      <xdr:spPr>
        <a:xfrm>
          <a:off x="18605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103632</xdr:rowOff>
    </xdr:from>
    <xdr:to>
      <xdr:col>102</xdr:col>
      <xdr:colOff>114300</xdr:colOff>
      <xdr:row>107</xdr:row>
      <xdr:rowOff>103632</xdr:rowOff>
    </xdr:to>
    <xdr:cxnSp macro="">
      <xdr:nvCxnSpPr>
        <xdr:cNvPr id="745" name="直線コネクタ 744">
          <a:extLst>
            <a:ext uri="{FF2B5EF4-FFF2-40B4-BE49-F238E27FC236}">
              <a16:creationId xmlns:a16="http://schemas.microsoft.com/office/drawing/2014/main" id="{DCC42C74-337A-488D-BB26-25E57EE86C0C}"/>
            </a:ext>
          </a:extLst>
        </xdr:cNvPr>
        <xdr:cNvCxnSpPr/>
      </xdr:nvCxnSpPr>
      <xdr:spPr>
        <a:xfrm>
          <a:off x="18656300" y="18448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E5E867BC-3D23-4C6D-A3F6-CFF7922C6784}"/>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7489FDDB-7A45-42CF-AD6E-11CEA9E6AF08}"/>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a:extLst>
            <a:ext uri="{FF2B5EF4-FFF2-40B4-BE49-F238E27FC236}">
              <a16:creationId xmlns:a16="http://schemas.microsoft.com/office/drawing/2014/main" id="{1D015501-34A4-479B-ADF3-505A11F6A4F2}"/>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a:extLst>
            <a:ext uri="{FF2B5EF4-FFF2-40B4-BE49-F238E27FC236}">
              <a16:creationId xmlns:a16="http://schemas.microsoft.com/office/drawing/2014/main" id="{0E70D25F-7B10-4267-8987-6F7FE0E69A1D}"/>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750" name="n_1mainValue【公民館】&#10;一人当たり面積">
          <a:extLst>
            <a:ext uri="{FF2B5EF4-FFF2-40B4-BE49-F238E27FC236}">
              <a16:creationId xmlns:a16="http://schemas.microsoft.com/office/drawing/2014/main" id="{F21C06F7-D0A0-4CC8-9B69-3205800DAED4}"/>
            </a:ext>
          </a:extLst>
        </xdr:cNvPr>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751" name="n_2mainValue【公民館】&#10;一人当たり面積">
          <a:extLst>
            <a:ext uri="{FF2B5EF4-FFF2-40B4-BE49-F238E27FC236}">
              <a16:creationId xmlns:a16="http://schemas.microsoft.com/office/drawing/2014/main" id="{F37907A8-AF84-4A9D-8741-441B2D332DE8}"/>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145559</xdr:rowOff>
    </xdr:from>
    <xdr:ext cx="469744" cy="259045"/>
    <xdr:sp macro="" textlink="">
      <xdr:nvSpPr>
        <xdr:cNvPr id="752" name="n_3mainValue【公民館】&#10;一人当たり面積">
          <a:extLst>
            <a:ext uri="{FF2B5EF4-FFF2-40B4-BE49-F238E27FC236}">
              <a16:creationId xmlns:a16="http://schemas.microsoft.com/office/drawing/2014/main" id="{1281DFC3-1586-4EA4-9EB6-0206F2626153}"/>
            </a:ext>
          </a:extLst>
        </xdr:cNvPr>
        <xdr:cNvSpPr txBox="1"/>
      </xdr:nvSpPr>
      <xdr:spPr>
        <a:xfrm>
          <a:off x="19310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145559</xdr:rowOff>
    </xdr:from>
    <xdr:ext cx="469744" cy="259045"/>
    <xdr:sp macro="" textlink="">
      <xdr:nvSpPr>
        <xdr:cNvPr id="753" name="n_4mainValue【公民館】&#10;一人当たり面積">
          <a:extLst>
            <a:ext uri="{FF2B5EF4-FFF2-40B4-BE49-F238E27FC236}">
              <a16:creationId xmlns:a16="http://schemas.microsoft.com/office/drawing/2014/main" id="{6162DF4F-7657-45C7-A5C2-DE9789C77A13}"/>
            </a:ext>
          </a:extLst>
        </xdr:cNvPr>
        <xdr:cNvSpPr txBox="1"/>
      </xdr:nvSpPr>
      <xdr:spPr>
        <a:xfrm>
          <a:off x="18421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99F8807E-F3CF-41EA-94C8-B1B75C5135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64E622-F1EC-44F7-B0FF-22377D1843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506F7A5E-2A22-4459-8803-2F70D52433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道路の有形固定資産減価償却率については、工作物（インフラ資産）の道路の金額のみを対象として算出しています。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橋梁については、個別計画があるものはその方針に従い、個別計画のないものは、橋梁の重要度や劣化状況に応じて優先度をつけて改修・更新します。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学校施設の有形固定資産減価償却率については、令和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小学校の普通教室整備工事、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第二中学校屋上防水及び外壁改修工事等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ますが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学校施設の老朽化が進んでいるため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ポイントはゆるやかな増加傾向にあります。今後も多くの公共施設が更新時期を迎えるため、計画的に効率・効果的な修繕や改修等を実施していきます。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3F995F-DF89-4DDE-B1C3-2411CD452A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E77C10-A4C0-4F96-8B99-118B33DBF0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40B0A8-158D-4BB3-ACBB-42D7FAC5ED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AB4EDB-04A4-4A3D-8B84-FEE7C0E01C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2D9697-5382-4D81-AF60-47E0321457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59D9C3-5F1A-4EE2-BE1A-17ED44C134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9AB427-422F-45B9-937B-838D01391B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AA6200-FC32-467A-8068-86F49FA440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A4C755-FF71-49DF-8991-8675AFD245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B2BB5B-41AB-42C8-B332-80A9D4E36A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00272D-F7FC-4CC0-8C90-F76CB58214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D6EF7F-FA49-43D8-B9A5-EB53B98538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376383-EB2A-4797-AB7E-15C2750015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23CC8C-5A2D-4796-ADFF-7234D28021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91656B-B1C4-4DC8-B2CA-110735AF43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0C1D0FB-5C71-4BC1-BBF2-95AB65BC82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8C938A-DB67-4353-B16F-41B932B2C4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207DC5-7B5F-4B67-8D56-CE35B0D059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B49226-7FEB-433D-A944-48EE195A82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B9B0F8-A7AB-45BA-9789-33F3B5B988E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8205FA-43E3-42C4-81C3-DDAB8F493F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87BFC3-18FD-4FDB-B5F4-42C3CB54A6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3882C9-F56D-4ADF-818F-C6E599728C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D580DB-C960-463F-82A6-5DF4613E8A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B09168-8145-4A45-9DA6-13BBA989C8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D2EC58-8C13-480A-A276-AFE7F2E773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8E256D-013E-4E30-A4AB-8589CE2DE9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E75DBF-9951-4EF2-8F9F-A8B5600D69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D18BA8-C14D-4797-8972-7F476211D9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B53F06-FED6-455E-8F19-54D132DDF9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728064-4CF4-42CB-852C-28F81CE0E3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DD7F62-332F-4EA2-9935-B61E3FF307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4D27CF-670D-4B9B-990A-C87D71A660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C30A78-33CF-46B1-B2F4-451FCD01BA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FB437C-61DE-435F-AFC2-06A9292E21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19EF9B-DA9E-447C-AF75-55C2B0B34D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7B3C67-BF35-436F-96A8-1D5282CDCE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58B011-6BC1-4B76-90AB-C154DBCE1E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9FFD46-6765-4F0C-AD24-F3A21E7E53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384FC3-BCB6-4A17-AB1A-052AE03A0C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AFD511-87FD-4702-ABB4-E820396BFD9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46A73E-5466-465B-825C-51B7180DD7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6F3D24-73A1-4832-A1BB-A27590A0D95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6A6D809-7212-4B61-BFBA-9331A23AE16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5CFE745-4CAD-4C60-9A81-5A7F3659B6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37C6AE0-6664-4A03-A292-402B0273272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F6CA67-0D73-46BE-8E6E-3D48E8A441C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FE1D863-E9B6-4CBF-9FC7-86CBBF5338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98D5FBE-B918-4A34-8E45-F79B82A6910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1E552F7-B1DC-4B4C-90F4-98E4B9CA001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DFC7BC-21D4-4000-A33C-052D552417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7D94C9-95DF-48EE-91A7-D14CF75A06E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AB9AE4-F33E-497C-A7D0-FEAF3EA5F64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D018F7-86E5-4CB9-B89E-3D9AF1B599E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82FC289-6D15-41BB-BDC4-8AD23FECF5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2E2B2AA-012D-4383-B105-F83B040C57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B0638349-CE63-4083-84D6-8A5D3470BF6A}"/>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468223FF-6F83-4193-9E10-6D54020C96F1}"/>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DF6516B-F66A-410B-94FA-373258A0665E}"/>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FF213C57-11A8-4A06-9D1C-C038F34ACC63}"/>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26BC92D-20E2-45FC-B364-60B3E2C3DF5B}"/>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1F9146E-02DC-4593-831B-12AA75EBD367}"/>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245D711A-5EF8-4959-A917-40801402426C}"/>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4C15106D-F67A-4380-A8C7-54C128DA6499}"/>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9F526A51-90D1-4A07-8B11-43DFE96421FF}"/>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55B21C0-5E82-497C-80E7-C23883DAEFE5}"/>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721B8252-C2D0-4C98-8193-F40B8569E74F}"/>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034C15-47CE-4AA6-9388-0016257BC3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4AAFB7-CBBC-4EE7-9610-059787E41C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4EF146-32DC-4EA6-8712-143CBD4973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3A95F4-C713-4BB6-B4AB-5FB99C674B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6A84D38-68A0-4E25-92BC-19D635629D5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a:extLst>
            <a:ext uri="{FF2B5EF4-FFF2-40B4-BE49-F238E27FC236}">
              <a16:creationId xmlns:a16="http://schemas.microsoft.com/office/drawing/2014/main" id="{791698BD-04F2-4FBF-B5A0-9BAD5DFF501E}"/>
            </a:ext>
          </a:extLst>
        </xdr:cNvPr>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90368</xdr:rowOff>
    </xdr:from>
    <xdr:ext cx="405111" cy="259045"/>
    <xdr:sp macro="" textlink="">
      <xdr:nvSpPr>
        <xdr:cNvPr id="75" name="【図書館】&#10;有形固定資産減価償却率該当値テキスト">
          <a:extLst>
            <a:ext uri="{FF2B5EF4-FFF2-40B4-BE49-F238E27FC236}">
              <a16:creationId xmlns:a16="http://schemas.microsoft.com/office/drawing/2014/main" id="{F5248813-3538-4E54-82D3-059BA69C2523}"/>
            </a:ext>
          </a:extLst>
        </xdr:cNvPr>
        <xdr:cNvSpPr txBox="1"/>
      </xdr:nvSpPr>
      <xdr:spPr>
        <a:xfrm>
          <a:off x="4673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79284</xdr:rowOff>
    </xdr:from>
    <xdr:to>
      <xdr:col>20</xdr:col>
      <xdr:colOff>38100</xdr:colOff>
      <xdr:row>39</xdr:row>
      <xdr:rowOff>9434</xdr:rowOff>
    </xdr:to>
    <xdr:sp macro="" textlink="">
      <xdr:nvSpPr>
        <xdr:cNvPr id="76" name="楕円 75">
          <a:extLst>
            <a:ext uri="{FF2B5EF4-FFF2-40B4-BE49-F238E27FC236}">
              <a16:creationId xmlns:a16="http://schemas.microsoft.com/office/drawing/2014/main" id="{1224AAEA-D09A-42A0-879D-EE8E4F14A181}"/>
            </a:ext>
          </a:extLst>
        </xdr:cNvPr>
        <xdr:cNvSpPr/>
      </xdr:nvSpPr>
      <xdr:spPr>
        <a:xfrm>
          <a:off x="3746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130084</xdr:rowOff>
    </xdr:from>
    <xdr:to>
      <xdr:col>24</xdr:col>
      <xdr:colOff>63500</xdr:colOff>
      <xdr:row>38</xdr:row>
      <xdr:rowOff>162741</xdr:rowOff>
    </xdr:to>
    <xdr:cxnSp macro="">
      <xdr:nvCxnSpPr>
        <xdr:cNvPr id="77" name="直線コネクタ 76">
          <a:extLst>
            <a:ext uri="{FF2B5EF4-FFF2-40B4-BE49-F238E27FC236}">
              <a16:creationId xmlns:a16="http://schemas.microsoft.com/office/drawing/2014/main" id="{B9C25236-E5E9-4D96-8779-3EB5D65DD059}"/>
            </a:ext>
          </a:extLst>
        </xdr:cNvPr>
        <xdr:cNvCxnSpPr/>
      </xdr:nvCxnSpPr>
      <xdr:spPr>
        <a:xfrm>
          <a:off x="3797300" y="664518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46627</xdr:rowOff>
    </xdr:from>
    <xdr:to>
      <xdr:col>15</xdr:col>
      <xdr:colOff>101600</xdr:colOff>
      <xdr:row>38</xdr:row>
      <xdr:rowOff>148227</xdr:rowOff>
    </xdr:to>
    <xdr:sp macro="" textlink="">
      <xdr:nvSpPr>
        <xdr:cNvPr id="78" name="楕円 77">
          <a:extLst>
            <a:ext uri="{FF2B5EF4-FFF2-40B4-BE49-F238E27FC236}">
              <a16:creationId xmlns:a16="http://schemas.microsoft.com/office/drawing/2014/main" id="{DEE45C9A-5D56-498B-80ED-1E65499CFD1B}"/>
            </a:ext>
          </a:extLst>
        </xdr:cNvPr>
        <xdr:cNvSpPr/>
      </xdr:nvSpPr>
      <xdr:spPr>
        <a:xfrm>
          <a:off x="2857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97427</xdr:rowOff>
    </xdr:from>
    <xdr:to>
      <xdr:col>19</xdr:col>
      <xdr:colOff>177800</xdr:colOff>
      <xdr:row>38</xdr:row>
      <xdr:rowOff>130084</xdr:rowOff>
    </xdr:to>
    <xdr:cxnSp macro="">
      <xdr:nvCxnSpPr>
        <xdr:cNvPr id="79" name="直線コネクタ 78">
          <a:extLst>
            <a:ext uri="{FF2B5EF4-FFF2-40B4-BE49-F238E27FC236}">
              <a16:creationId xmlns:a16="http://schemas.microsoft.com/office/drawing/2014/main" id="{415358F0-D231-4D14-808D-2AE01BD92629}"/>
            </a:ext>
          </a:extLst>
        </xdr:cNvPr>
        <xdr:cNvCxnSpPr/>
      </xdr:nvCxnSpPr>
      <xdr:spPr>
        <a:xfrm>
          <a:off x="2908300" y="66125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80" name="楕円 79">
          <a:extLst>
            <a:ext uri="{FF2B5EF4-FFF2-40B4-BE49-F238E27FC236}">
              <a16:creationId xmlns:a16="http://schemas.microsoft.com/office/drawing/2014/main" id="{99F432AC-47A2-417D-88D5-217347917D74}"/>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97427</xdr:rowOff>
    </xdr:to>
    <xdr:cxnSp macro="">
      <xdr:nvCxnSpPr>
        <xdr:cNvPr id="81" name="直線コネクタ 80">
          <a:extLst>
            <a:ext uri="{FF2B5EF4-FFF2-40B4-BE49-F238E27FC236}">
              <a16:creationId xmlns:a16="http://schemas.microsoft.com/office/drawing/2014/main" id="{C805840A-673A-483C-ACCD-957768BDFCC8}"/>
            </a:ext>
          </a:extLst>
        </xdr:cNvPr>
        <xdr:cNvCxnSpPr/>
      </xdr:nvCxnSpPr>
      <xdr:spPr>
        <a:xfrm>
          <a:off x="2019300" y="657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2" name="楕円 81">
          <a:extLst>
            <a:ext uri="{FF2B5EF4-FFF2-40B4-BE49-F238E27FC236}">
              <a16:creationId xmlns:a16="http://schemas.microsoft.com/office/drawing/2014/main" id="{E4CD5843-4D61-42FA-B2CD-B006C0139A1C}"/>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64770</xdr:rowOff>
    </xdr:to>
    <xdr:cxnSp macro="">
      <xdr:nvCxnSpPr>
        <xdr:cNvPr id="83" name="直線コネクタ 82">
          <a:extLst>
            <a:ext uri="{FF2B5EF4-FFF2-40B4-BE49-F238E27FC236}">
              <a16:creationId xmlns:a16="http://schemas.microsoft.com/office/drawing/2014/main" id="{B34DA164-5652-4E6E-B002-4491C9C7C510}"/>
            </a:ext>
          </a:extLst>
        </xdr:cNvPr>
        <xdr:cNvCxnSpPr/>
      </xdr:nvCxnSpPr>
      <xdr:spPr>
        <a:xfrm>
          <a:off x="1130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4E38306F-23B3-4F75-A66A-FBAEE5C9575F}"/>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AE310CF6-A318-423B-8AD3-46AE54C674B1}"/>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798E64A0-111B-49AC-80BB-9155D43F57F3}"/>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6850AFB8-F239-40BA-8389-15E2E4CFC635}"/>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561</xdr:rowOff>
    </xdr:from>
    <xdr:ext cx="405111" cy="259045"/>
    <xdr:sp macro="" textlink="">
      <xdr:nvSpPr>
        <xdr:cNvPr id="88" name="n_1mainValue【図書館】&#10;有形固定資産減価償却率">
          <a:extLst>
            <a:ext uri="{FF2B5EF4-FFF2-40B4-BE49-F238E27FC236}">
              <a16:creationId xmlns:a16="http://schemas.microsoft.com/office/drawing/2014/main" id="{B5EF52DB-E5D7-40DA-A7CA-DBC87C86D073}"/>
            </a:ext>
          </a:extLst>
        </xdr:cNvPr>
        <xdr:cNvSpPr txBox="1"/>
      </xdr:nvSpPr>
      <xdr:spPr>
        <a:xfrm>
          <a:off x="3582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9" name="n_2mainValue【図書館】&#10;有形固定資産減価償却率">
          <a:extLst>
            <a:ext uri="{FF2B5EF4-FFF2-40B4-BE49-F238E27FC236}">
              <a16:creationId xmlns:a16="http://schemas.microsoft.com/office/drawing/2014/main" id="{6945C433-5578-44E3-A6DF-4C45707689E8}"/>
            </a:ext>
          </a:extLst>
        </xdr:cNvPr>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90" name="n_3mainValue【図書館】&#10;有形固定資産減価償却率">
          <a:extLst>
            <a:ext uri="{FF2B5EF4-FFF2-40B4-BE49-F238E27FC236}">
              <a16:creationId xmlns:a16="http://schemas.microsoft.com/office/drawing/2014/main" id="{E8DE0100-7B85-4F11-9080-B1F3D0D81742}"/>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FE320294-B85A-43B4-B271-2C35586B52F3}"/>
            </a:ext>
          </a:extLst>
        </xdr:cNvPr>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E3F55DA-CAF5-4DE0-AEA0-3AE12B2076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F54FA6E-3AFF-4D0A-A0A2-DF51F23437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AC63DE6-F75A-4B95-A516-101DBF0D86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F0D6200-87DA-499E-A4BA-25B20A6322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A9133B5-EF33-4F0D-B5F1-00E45C4CF8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3B14F3A-C1E6-4554-8EC6-59A235ED28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1E3AE01-40F9-4DDB-BEE8-3653C3971B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47FB051-0156-4A36-B3CF-91403E4904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21A80FC-25A1-4811-83A7-135873F5B4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0A1BF05-9C34-41D7-AB5F-431B4C8983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7B70915-4758-477A-9182-14AE820960F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30CFBB4-D5A8-4D7E-9396-0219133AE4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A390AE4-B760-448F-928D-BEDE6C7A5A7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CB45B7A-2C06-47FF-9EF3-01A96D3A74D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7C1BD4B-D0A8-40DD-8FCB-D3650CCF89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FF45BD8-AC86-475A-ABF9-EC8DF056D17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6FC95C7-1DB0-4ECB-A85E-8825249344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E7A06FA-7AB5-4F77-A2F4-93E2BCB71FE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7271C9A-AD52-4083-9D27-009C5D0752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DF2D1BC-09FD-4B9C-BE19-66A9CE41D57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03E3F8E-C270-4103-8EF2-A1BDF1363B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88E9598-5A65-4057-A41F-42E3BD7271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D35B962-2B40-4F8E-AB5F-85C9E0E74A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2694FB3B-BE15-4F35-B7DD-E94CB82E8F7D}"/>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60955B3A-1156-4DBE-9C3A-477E3EBA754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9F77C64C-C17C-477E-8C50-4DC6C211A0F5}"/>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C4667391-D41B-4811-AFCF-4124E19A93F8}"/>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27A425A8-590C-4CA0-A3B2-D154D85285FD}"/>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1C709BF-EBDB-45DD-894B-33C9318CA73C}"/>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793C1BEF-AC72-4E9E-A17A-E23B7D968746}"/>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276C4F2D-C4A2-4EB4-8263-B88036511B56}"/>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2C31BEB2-D636-452F-85EB-3A90F76B6C83}"/>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18F35028-DF6C-4B36-A338-D29FBE2C77A6}"/>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A5835739-924A-4601-9648-0D53F091601A}"/>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6687F4-D56B-4534-9B25-3F6E4DFADD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43DB57-6DA5-498D-8A16-BF5FBCD381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221C6E-7B6B-4A80-8926-744268C6B3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A1E2ED2-D5C4-4A72-9BB5-1A1D5FB489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A61A3CD-57DD-42D5-AEA1-9F7512AFA7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31" name="楕円 130">
          <a:extLst>
            <a:ext uri="{FF2B5EF4-FFF2-40B4-BE49-F238E27FC236}">
              <a16:creationId xmlns:a16="http://schemas.microsoft.com/office/drawing/2014/main" id="{3728DD3E-8A3B-4C36-BFF4-4FE0FA95927A}"/>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32" name="【図書館】&#10;一人当たり面積該当値テキスト">
          <a:extLst>
            <a:ext uri="{FF2B5EF4-FFF2-40B4-BE49-F238E27FC236}">
              <a16:creationId xmlns:a16="http://schemas.microsoft.com/office/drawing/2014/main" id="{D5471FBF-08E3-4E9D-86EA-233EBD639427}"/>
            </a:ext>
          </a:extLst>
        </xdr:cNvPr>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33" name="楕円 132">
          <a:extLst>
            <a:ext uri="{FF2B5EF4-FFF2-40B4-BE49-F238E27FC236}">
              <a16:creationId xmlns:a16="http://schemas.microsoft.com/office/drawing/2014/main" id="{8B3D870A-65B5-46B8-AE7E-2B674F4D84CF}"/>
            </a:ext>
          </a:extLst>
        </xdr:cNvPr>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34" name="直線コネクタ 133">
          <a:extLst>
            <a:ext uri="{FF2B5EF4-FFF2-40B4-BE49-F238E27FC236}">
              <a16:creationId xmlns:a16="http://schemas.microsoft.com/office/drawing/2014/main" id="{E65CD47E-DD1B-47D5-9181-FEC941B8837E}"/>
            </a:ext>
          </a:extLst>
        </xdr:cNvPr>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35" name="楕円 134">
          <a:extLst>
            <a:ext uri="{FF2B5EF4-FFF2-40B4-BE49-F238E27FC236}">
              <a16:creationId xmlns:a16="http://schemas.microsoft.com/office/drawing/2014/main" id="{FB449DB4-3E5C-4630-A2C9-699DBF2AD855}"/>
            </a:ext>
          </a:extLst>
        </xdr:cNvPr>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63500</xdr:rowOff>
    </xdr:to>
    <xdr:cxnSp macro="">
      <xdr:nvCxnSpPr>
        <xdr:cNvPr id="136" name="直線コネクタ 135">
          <a:extLst>
            <a:ext uri="{FF2B5EF4-FFF2-40B4-BE49-F238E27FC236}">
              <a16:creationId xmlns:a16="http://schemas.microsoft.com/office/drawing/2014/main" id="{D2985974-612F-4517-AAF8-097B30CE311D}"/>
            </a:ext>
          </a:extLst>
        </xdr:cNvPr>
        <xdr:cNvCxnSpPr/>
      </xdr:nvCxnSpPr>
      <xdr:spPr>
        <a:xfrm>
          <a:off x="8750300" y="656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7" name="楕円 136">
          <a:extLst>
            <a:ext uri="{FF2B5EF4-FFF2-40B4-BE49-F238E27FC236}">
              <a16:creationId xmlns:a16="http://schemas.microsoft.com/office/drawing/2014/main" id="{195CFE32-66D8-4607-AA32-F29E1C27AC02}"/>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38</xdr:row>
      <xdr:rowOff>50800</xdr:rowOff>
    </xdr:to>
    <xdr:cxnSp macro="">
      <xdr:nvCxnSpPr>
        <xdr:cNvPr id="138" name="直線コネクタ 137">
          <a:extLst>
            <a:ext uri="{FF2B5EF4-FFF2-40B4-BE49-F238E27FC236}">
              <a16:creationId xmlns:a16="http://schemas.microsoft.com/office/drawing/2014/main" id="{5499424F-EAF0-4D58-BF1D-0D86BD889F4D}"/>
            </a:ext>
          </a:extLst>
        </xdr:cNvPr>
        <xdr:cNvCxnSpPr/>
      </xdr:nvCxnSpPr>
      <xdr:spPr>
        <a:xfrm>
          <a:off x="7861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0</xdr:rowOff>
    </xdr:from>
    <xdr:to>
      <xdr:col>36</xdr:col>
      <xdr:colOff>165100</xdr:colOff>
      <xdr:row>38</xdr:row>
      <xdr:rowOff>101600</xdr:rowOff>
    </xdr:to>
    <xdr:sp macro="" textlink="">
      <xdr:nvSpPr>
        <xdr:cNvPr id="139" name="楕円 138">
          <a:extLst>
            <a:ext uri="{FF2B5EF4-FFF2-40B4-BE49-F238E27FC236}">
              <a16:creationId xmlns:a16="http://schemas.microsoft.com/office/drawing/2014/main" id="{33CBCBF9-BA4D-4EFF-BED5-9945B09C312D}"/>
            </a:ext>
          </a:extLst>
        </xdr:cNvPr>
        <xdr:cNvSpPr/>
      </xdr:nvSpPr>
      <xdr:spPr>
        <a:xfrm>
          <a:off x="6921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50800</xdr:rowOff>
    </xdr:to>
    <xdr:cxnSp macro="">
      <xdr:nvCxnSpPr>
        <xdr:cNvPr id="140" name="直線コネクタ 139">
          <a:extLst>
            <a:ext uri="{FF2B5EF4-FFF2-40B4-BE49-F238E27FC236}">
              <a16:creationId xmlns:a16="http://schemas.microsoft.com/office/drawing/2014/main" id="{3F159C23-AC37-4FFE-8EC2-F516E570451B}"/>
            </a:ext>
          </a:extLst>
        </xdr:cNvPr>
        <xdr:cNvCxnSpPr/>
      </xdr:nvCxnSpPr>
      <xdr:spPr>
        <a:xfrm>
          <a:off x="6972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A2D112F1-96B4-4BE2-85CC-304EBE7CE07A}"/>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16531CA7-6893-4C05-BFEB-D6180025CE55}"/>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CB914359-4967-431A-8BCE-3BDF9516E195}"/>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E8CC685E-6AAB-4098-9830-4E6065EB9981}"/>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45" name="n_1mainValue【図書館】&#10;一人当たり面積">
          <a:extLst>
            <a:ext uri="{FF2B5EF4-FFF2-40B4-BE49-F238E27FC236}">
              <a16:creationId xmlns:a16="http://schemas.microsoft.com/office/drawing/2014/main" id="{153DDD4E-9FE4-4DAA-82B6-BDF0E5F2B503}"/>
            </a:ext>
          </a:extLst>
        </xdr:cNvPr>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46" name="n_2mainValue【図書館】&#10;一人当たり面積">
          <a:extLst>
            <a:ext uri="{FF2B5EF4-FFF2-40B4-BE49-F238E27FC236}">
              <a16:creationId xmlns:a16="http://schemas.microsoft.com/office/drawing/2014/main" id="{AB4D95E8-0890-4841-AA7D-BE030D10696F}"/>
            </a:ext>
          </a:extLst>
        </xdr:cNvPr>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118127</xdr:rowOff>
    </xdr:from>
    <xdr:ext cx="469744" cy="259045"/>
    <xdr:sp macro="" textlink="">
      <xdr:nvSpPr>
        <xdr:cNvPr id="147" name="n_3mainValue【図書館】&#10;一人当たり面積">
          <a:extLst>
            <a:ext uri="{FF2B5EF4-FFF2-40B4-BE49-F238E27FC236}">
              <a16:creationId xmlns:a16="http://schemas.microsoft.com/office/drawing/2014/main" id="{D45E131A-99A4-4157-9EC9-D86C1BD899BB}"/>
            </a:ext>
          </a:extLst>
        </xdr:cNvPr>
        <xdr:cNvSpPr txBox="1"/>
      </xdr:nvSpPr>
      <xdr:spPr>
        <a:xfrm>
          <a:off x="7626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118127</xdr:rowOff>
    </xdr:from>
    <xdr:ext cx="469744" cy="259045"/>
    <xdr:sp macro="" textlink="">
      <xdr:nvSpPr>
        <xdr:cNvPr id="148" name="n_4mainValue【図書館】&#10;一人当たり面積">
          <a:extLst>
            <a:ext uri="{FF2B5EF4-FFF2-40B4-BE49-F238E27FC236}">
              <a16:creationId xmlns:a16="http://schemas.microsoft.com/office/drawing/2014/main" id="{F02B5251-1A2A-4600-A02E-5AB3D97CE845}"/>
            </a:ext>
          </a:extLst>
        </xdr:cNvPr>
        <xdr:cNvSpPr txBox="1"/>
      </xdr:nvSpPr>
      <xdr:spPr>
        <a:xfrm>
          <a:off x="6737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C5CCE7D-2F81-467D-BFE7-823C65F51B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7632243-B231-4131-9895-C7C555EC327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9E8DC3D-E642-4ADC-9D40-00361773F2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3F067CA-E0C5-4DFE-998A-E46267E634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C514937-01E2-4802-90FB-E606BFBD60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B5135A9-99DF-4A90-9F46-EE78F87C95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5DB14F7-44A6-4C9C-A6F5-AC1D965E94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47F04E4-E0E4-4AED-8032-A6966FDD0FA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7D183E5-34B2-44EE-9E49-5A4ACD2BFF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7D94A37-5405-4F4D-959E-909277DFC2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B0CEB12-F1D7-4B6B-93EB-77175E26DF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9405735-724D-4A94-9CFE-7A917821EA0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294D0DE-719B-4E97-85DD-245774BDB6C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FE78D09-95B3-4F36-BD43-83FDF218C94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B8254B9-A03F-4A6A-91CA-C5359ACDD1B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3AE3B21-DB9D-4C33-AECF-C099AF70FB9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2EBF37B-01F3-4D25-BA59-9DD4542EB2D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072BC21-2D1A-41E3-AB0B-E174FA03451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B5BACAB-0B4B-4CF3-BCBC-4C593B8D619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82D3FF0-56CC-4D9A-B528-FC21E60B234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75E6DF5-6D87-4E06-BA84-228718406F1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54BD517-AC03-48D9-A2BD-3FE411F859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FFF7FC4-C0C2-4CA6-9A62-ADEED7B435C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DE5AA0C-D5B9-497B-833B-CDB1FEE421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EBEA297-7E22-47BB-B317-49F105CED73C}"/>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0EA9D72-D6D9-4154-84A6-93768FFE574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227E59F-1AFF-44EF-805B-34F3C896EA4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DC305BD-4495-4DA8-9CA4-1E16A843D82E}"/>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D11ADC99-6031-43CD-86B7-368D659BA2B1}"/>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88BE0A3-536F-426F-AAFF-78B1E0BA0CCE}"/>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809C1A01-4609-4CC0-B38A-E9F5F15906E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3BFEEFC2-80A2-4F44-B4B3-0D040BE04A5B}"/>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A3DAFD01-11D6-4C1E-9844-AF6A2F034EFA}"/>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597246E8-578D-4F73-B3BB-FE190D3F9FF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4E04092F-674D-4D5D-A891-92E3BC5DE7E9}"/>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375F42-8BB1-4790-ABAF-946C24F5A7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2013704-2FEC-4B26-AC48-95F945CE75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5D48C2-A921-4D21-A9C2-15FD223CCC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E7ADC3A-809F-43FF-8818-B3C0B62738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02D9D82-9F7E-4014-94DC-0615BA32C3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118745</xdr:rowOff>
    </xdr:from>
    <xdr:to>
      <xdr:col>24</xdr:col>
      <xdr:colOff>114300</xdr:colOff>
      <xdr:row>61</xdr:row>
      <xdr:rowOff>48895</xdr:rowOff>
    </xdr:to>
    <xdr:sp macro="" textlink="">
      <xdr:nvSpPr>
        <xdr:cNvPr id="189" name="楕円 188">
          <a:extLst>
            <a:ext uri="{FF2B5EF4-FFF2-40B4-BE49-F238E27FC236}">
              <a16:creationId xmlns:a16="http://schemas.microsoft.com/office/drawing/2014/main" id="{E6610A78-1A29-4877-89B4-F971D7594057}"/>
            </a:ext>
          </a:extLst>
        </xdr:cNvPr>
        <xdr:cNvSpPr/>
      </xdr:nvSpPr>
      <xdr:spPr>
        <a:xfrm>
          <a:off x="4584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97172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D24F347-76B4-4C9C-BC10-4E574B30E418}"/>
            </a:ext>
          </a:extLst>
        </xdr:cNvPr>
        <xdr:cNvSpPr txBox="1"/>
      </xdr:nvSpPr>
      <xdr:spPr>
        <a:xfrm>
          <a:off x="4673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1" name="楕円 190">
          <a:extLst>
            <a:ext uri="{FF2B5EF4-FFF2-40B4-BE49-F238E27FC236}">
              <a16:creationId xmlns:a16="http://schemas.microsoft.com/office/drawing/2014/main" id="{DAE89750-308F-4D76-9BB7-6A39D123162E}"/>
            </a:ext>
          </a:extLst>
        </xdr:cNvPr>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169545</xdr:rowOff>
    </xdr:to>
    <xdr:cxnSp macro="">
      <xdr:nvCxnSpPr>
        <xdr:cNvPr id="192" name="直線コネクタ 191">
          <a:extLst>
            <a:ext uri="{FF2B5EF4-FFF2-40B4-BE49-F238E27FC236}">
              <a16:creationId xmlns:a16="http://schemas.microsoft.com/office/drawing/2014/main" id="{EBCF0FBC-B08F-4BC5-8262-68F46D1BAF68}"/>
            </a:ext>
          </a:extLst>
        </xdr:cNvPr>
        <xdr:cNvCxnSpPr/>
      </xdr:nvCxnSpPr>
      <xdr:spPr>
        <a:xfrm>
          <a:off x="3797300" y="104146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3" name="楕円 192">
          <a:extLst>
            <a:ext uri="{FF2B5EF4-FFF2-40B4-BE49-F238E27FC236}">
              <a16:creationId xmlns:a16="http://schemas.microsoft.com/office/drawing/2014/main" id="{AE1B8CF0-0407-4718-B2C8-DDF19A355475}"/>
            </a:ext>
          </a:extLst>
        </xdr:cNvPr>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127635</xdr:rowOff>
    </xdr:to>
    <xdr:cxnSp macro="">
      <xdr:nvCxnSpPr>
        <xdr:cNvPr id="194" name="直線コネクタ 193">
          <a:extLst>
            <a:ext uri="{FF2B5EF4-FFF2-40B4-BE49-F238E27FC236}">
              <a16:creationId xmlns:a16="http://schemas.microsoft.com/office/drawing/2014/main" id="{7C5CD319-929D-4863-A0D9-E628B6355C1E}"/>
            </a:ext>
          </a:extLst>
        </xdr:cNvPr>
        <xdr:cNvCxnSpPr/>
      </xdr:nvCxnSpPr>
      <xdr:spPr>
        <a:xfrm>
          <a:off x="2908300" y="10374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5" name="楕円 194">
          <a:extLst>
            <a:ext uri="{FF2B5EF4-FFF2-40B4-BE49-F238E27FC236}">
              <a16:creationId xmlns:a16="http://schemas.microsoft.com/office/drawing/2014/main" id="{3CF905C3-643B-4547-8E1F-7CF9DBEFB8E5}"/>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87630</xdr:rowOff>
    </xdr:to>
    <xdr:cxnSp macro="">
      <xdr:nvCxnSpPr>
        <xdr:cNvPr id="196" name="直線コネクタ 195">
          <a:extLst>
            <a:ext uri="{FF2B5EF4-FFF2-40B4-BE49-F238E27FC236}">
              <a16:creationId xmlns:a16="http://schemas.microsoft.com/office/drawing/2014/main" id="{DCA3FEED-AC5E-4803-9153-6107D7B26A83}"/>
            </a:ext>
          </a:extLst>
        </xdr:cNvPr>
        <xdr:cNvCxnSpPr/>
      </xdr:nvCxnSpPr>
      <xdr:spPr>
        <a:xfrm>
          <a:off x="2019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156845</xdr:rowOff>
    </xdr:from>
    <xdr:to>
      <xdr:col>6</xdr:col>
      <xdr:colOff>38100</xdr:colOff>
      <xdr:row>60</xdr:row>
      <xdr:rowOff>86995</xdr:rowOff>
    </xdr:to>
    <xdr:sp macro="" textlink="">
      <xdr:nvSpPr>
        <xdr:cNvPr id="197" name="楕円 196">
          <a:extLst>
            <a:ext uri="{FF2B5EF4-FFF2-40B4-BE49-F238E27FC236}">
              <a16:creationId xmlns:a16="http://schemas.microsoft.com/office/drawing/2014/main" id="{B51200D8-4D92-48D4-B3CF-1563850B4B86}"/>
            </a:ext>
          </a:extLst>
        </xdr:cNvPr>
        <xdr:cNvSpPr/>
      </xdr:nvSpPr>
      <xdr:spPr>
        <a:xfrm>
          <a:off x="1079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76200</xdr:rowOff>
    </xdr:to>
    <xdr:cxnSp macro="">
      <xdr:nvCxnSpPr>
        <xdr:cNvPr id="198" name="直線コネクタ 197">
          <a:extLst>
            <a:ext uri="{FF2B5EF4-FFF2-40B4-BE49-F238E27FC236}">
              <a16:creationId xmlns:a16="http://schemas.microsoft.com/office/drawing/2014/main" id="{1FA12C7F-1482-4DD1-985A-65AE987D1A97}"/>
            </a:ext>
          </a:extLst>
        </xdr:cNvPr>
        <xdr:cNvCxnSpPr/>
      </xdr:nvCxnSpPr>
      <xdr:spPr>
        <a:xfrm>
          <a:off x="1130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A2D329-706C-4048-AA4E-622D26D51ACB}"/>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DB08889C-257B-46DB-ADCB-8551F9697A9E}"/>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E3FDD36A-EA38-47A7-8F48-8AD72F4F6A7D}"/>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52E59527-CA85-4A87-85DE-8E5974A18C75}"/>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3" name="n_1mainValue【体育館・プール】&#10;有形固定資産減価償却率">
          <a:extLst>
            <a:ext uri="{FF2B5EF4-FFF2-40B4-BE49-F238E27FC236}">
              <a16:creationId xmlns:a16="http://schemas.microsoft.com/office/drawing/2014/main" id="{72926F64-7375-4697-8699-E3BD355A68BD}"/>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EB848724-3111-4447-B8A3-5C3B9B80AAEF}"/>
            </a:ext>
          </a:extLst>
        </xdr:cNvPr>
        <xdr:cNvSpPr txBox="1"/>
      </xdr:nvSpPr>
      <xdr:spPr>
        <a:xfrm>
          <a:off x="2705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5" name="n_3mainValue【体育館・プール】&#10;有形固定資産減価償却率">
          <a:extLst>
            <a:ext uri="{FF2B5EF4-FFF2-40B4-BE49-F238E27FC236}">
              <a16:creationId xmlns:a16="http://schemas.microsoft.com/office/drawing/2014/main" id="{0592B7FE-9FE1-4122-A78A-D950CD456010}"/>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6" name="n_4mainValue【体育館・プール】&#10;有形固定資産減価償却率">
          <a:extLst>
            <a:ext uri="{FF2B5EF4-FFF2-40B4-BE49-F238E27FC236}">
              <a16:creationId xmlns:a16="http://schemas.microsoft.com/office/drawing/2014/main" id="{1484C000-8CE0-48DE-BDE6-6DC32E4F32D9}"/>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F989FEF-F5F0-41AA-B7EC-344CF90FB6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AEAF889-926C-420D-B1E7-7B04680B75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4FF51E1-9D6E-4EE5-9E3B-3BEE3BE567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DFA61FF-7B2F-482B-9BD2-22F90C044BA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4F51B81-DF0C-4D62-A815-1E790673E4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93C7D27-4B10-4F44-AE3E-768D07C649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8EA7E6A-740C-456A-9035-0C892EFB50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D0D500B-0BCF-4A3C-BF7A-63FDE76BF5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5837BCF-17D3-4DC5-953D-FA62B64C39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DE03126-3692-4065-B538-A3AAA767FA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46B6376-C98C-4F5B-ADDB-0E3BBD361A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A956B447-C93D-458A-8AF8-6E419FB8ECC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5C584D0-5D62-4744-9190-EFEED3BB257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F7182F0-8027-4E9A-B6F7-E13448765B0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AA5399E-D61C-4B4A-944A-67BC3179CDB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FC7D472-989D-49A2-9672-BAC9B64717B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F2A8ACE-985B-425E-BD1C-8211CF76F3C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A0BFD6E4-FCE7-454E-8161-8A3C7567106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2291FA5-3FD7-4A1A-BACE-819A94D02F7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E1AC17B-34C9-4913-B42C-DD6684EE5A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1E47F4B-A359-4243-992D-B2683B702A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8715D9C-8A96-469B-8352-14CC466ED68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D889A97-B1F9-4469-A0B3-03E2B7FD9E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7354D745-6E2A-420A-8CB0-97DCA2BADFFA}"/>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2ED43EA-5AB0-4A8E-ADEC-C0EAEF04719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490893E-A2D2-416D-89F6-C1DFA09BBCAD}"/>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DDE776D5-9850-4955-9FA4-F544E243FF92}"/>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11C8BB4C-2385-4231-83FB-C5627A9C5A74}"/>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DF9C9545-A1C5-4DFF-9189-AE1996924EA1}"/>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7EFB12DC-E0F0-4058-B6ED-BC119F7ECBBA}"/>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F42A8221-4137-472A-A91D-CDA9871D3808}"/>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75594A98-6F5E-4D75-961B-C5A90E34AEBA}"/>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2E38A81E-4DD6-4897-9C69-5521C7B3C4A6}"/>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43DE9DA3-5D0E-4033-BD61-AB2C656B686E}"/>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D7BA3E7-2CDB-47F2-8054-725A5E4747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9D11C23-C21B-426E-9EE3-69AE0BADB3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B8F159-B8BD-49CD-B259-502A4F44BF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63AD7A3-6190-46A9-9DA2-EAAE4CEA84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7BC1EDB-FBE0-484D-9417-67B865D39F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158750</xdr:rowOff>
    </xdr:from>
    <xdr:to>
      <xdr:col>55</xdr:col>
      <xdr:colOff>50800</xdr:colOff>
      <xdr:row>63</xdr:row>
      <xdr:rowOff>88900</xdr:rowOff>
    </xdr:to>
    <xdr:sp macro="" textlink="">
      <xdr:nvSpPr>
        <xdr:cNvPr id="246" name="楕円 245">
          <a:extLst>
            <a:ext uri="{FF2B5EF4-FFF2-40B4-BE49-F238E27FC236}">
              <a16:creationId xmlns:a16="http://schemas.microsoft.com/office/drawing/2014/main" id="{DD510CF9-7592-4A83-A7D9-6F76EBD65CCB}"/>
            </a:ext>
          </a:extLst>
        </xdr:cNvPr>
        <xdr:cNvSpPr/>
      </xdr:nvSpPr>
      <xdr:spPr>
        <a:xfrm>
          <a:off x="10426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137177</xdr:rowOff>
    </xdr:from>
    <xdr:ext cx="469744" cy="259045"/>
    <xdr:sp macro="" textlink="">
      <xdr:nvSpPr>
        <xdr:cNvPr id="247" name="【体育館・プール】&#10;一人当たり面積該当値テキスト">
          <a:extLst>
            <a:ext uri="{FF2B5EF4-FFF2-40B4-BE49-F238E27FC236}">
              <a16:creationId xmlns:a16="http://schemas.microsoft.com/office/drawing/2014/main" id="{46D8B730-0A14-4D26-8428-19AFBCA8EFB5}"/>
            </a:ext>
          </a:extLst>
        </xdr:cNvPr>
        <xdr:cNvSpPr txBox="1"/>
      </xdr:nvSpPr>
      <xdr:spPr>
        <a:xfrm>
          <a:off x="10515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48" name="楕円 247">
          <a:extLst>
            <a:ext uri="{FF2B5EF4-FFF2-40B4-BE49-F238E27FC236}">
              <a16:creationId xmlns:a16="http://schemas.microsoft.com/office/drawing/2014/main" id="{C6B5E02F-4C88-4F4A-8BA4-F2D9D3EA3A53}"/>
            </a:ext>
          </a:extLst>
        </xdr:cNvPr>
        <xdr:cNvSpPr/>
      </xdr:nvSpPr>
      <xdr:spPr>
        <a:xfrm>
          <a:off x="9588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38100</xdr:rowOff>
    </xdr:from>
    <xdr:to>
      <xdr:col>55</xdr:col>
      <xdr:colOff>0</xdr:colOff>
      <xdr:row>63</xdr:row>
      <xdr:rowOff>38100</xdr:rowOff>
    </xdr:to>
    <xdr:cxnSp macro="">
      <xdr:nvCxnSpPr>
        <xdr:cNvPr id="249" name="直線コネクタ 248">
          <a:extLst>
            <a:ext uri="{FF2B5EF4-FFF2-40B4-BE49-F238E27FC236}">
              <a16:creationId xmlns:a16="http://schemas.microsoft.com/office/drawing/2014/main" id="{5E3C49A9-4B34-42EF-94C2-DFAF5F7F53E1}"/>
            </a:ext>
          </a:extLst>
        </xdr:cNvPr>
        <xdr:cNvCxnSpPr/>
      </xdr:nvCxnSpPr>
      <xdr:spPr>
        <a:xfrm>
          <a:off x="9639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156845</xdr:rowOff>
    </xdr:from>
    <xdr:to>
      <xdr:col>46</xdr:col>
      <xdr:colOff>38100</xdr:colOff>
      <xdr:row>63</xdr:row>
      <xdr:rowOff>86995</xdr:rowOff>
    </xdr:to>
    <xdr:sp macro="" textlink="">
      <xdr:nvSpPr>
        <xdr:cNvPr id="250" name="楕円 249">
          <a:extLst>
            <a:ext uri="{FF2B5EF4-FFF2-40B4-BE49-F238E27FC236}">
              <a16:creationId xmlns:a16="http://schemas.microsoft.com/office/drawing/2014/main" id="{F15FD9D6-A517-4D32-BDE8-20436EF8FBBE}"/>
            </a:ext>
          </a:extLst>
        </xdr:cNvPr>
        <xdr:cNvSpPr/>
      </xdr:nvSpPr>
      <xdr:spPr>
        <a:xfrm>
          <a:off x="869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36195</xdr:rowOff>
    </xdr:from>
    <xdr:to>
      <xdr:col>50</xdr:col>
      <xdr:colOff>114300</xdr:colOff>
      <xdr:row>63</xdr:row>
      <xdr:rowOff>38100</xdr:rowOff>
    </xdr:to>
    <xdr:cxnSp macro="">
      <xdr:nvCxnSpPr>
        <xdr:cNvPr id="251" name="直線コネクタ 250">
          <a:extLst>
            <a:ext uri="{FF2B5EF4-FFF2-40B4-BE49-F238E27FC236}">
              <a16:creationId xmlns:a16="http://schemas.microsoft.com/office/drawing/2014/main" id="{0B4BD8F1-1245-49BD-B6FF-513A8CA91D7F}"/>
            </a:ext>
          </a:extLst>
        </xdr:cNvPr>
        <xdr:cNvCxnSpPr/>
      </xdr:nvCxnSpPr>
      <xdr:spPr>
        <a:xfrm>
          <a:off x="8750300" y="1083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154940</xdr:rowOff>
    </xdr:from>
    <xdr:to>
      <xdr:col>41</xdr:col>
      <xdr:colOff>101600</xdr:colOff>
      <xdr:row>63</xdr:row>
      <xdr:rowOff>85090</xdr:rowOff>
    </xdr:to>
    <xdr:sp macro="" textlink="">
      <xdr:nvSpPr>
        <xdr:cNvPr id="252" name="楕円 251">
          <a:extLst>
            <a:ext uri="{FF2B5EF4-FFF2-40B4-BE49-F238E27FC236}">
              <a16:creationId xmlns:a16="http://schemas.microsoft.com/office/drawing/2014/main" id="{F8A2CEED-E13D-4C98-9F38-1F6A20C4C715}"/>
            </a:ext>
          </a:extLst>
        </xdr:cNvPr>
        <xdr:cNvSpPr/>
      </xdr:nvSpPr>
      <xdr:spPr>
        <a:xfrm>
          <a:off x="781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63</xdr:row>
      <xdr:rowOff>36195</xdr:rowOff>
    </xdr:to>
    <xdr:cxnSp macro="">
      <xdr:nvCxnSpPr>
        <xdr:cNvPr id="253" name="直線コネクタ 252">
          <a:extLst>
            <a:ext uri="{FF2B5EF4-FFF2-40B4-BE49-F238E27FC236}">
              <a16:creationId xmlns:a16="http://schemas.microsoft.com/office/drawing/2014/main" id="{948FDECE-93CC-4443-814E-F20DB204574D}"/>
            </a:ext>
          </a:extLst>
        </xdr:cNvPr>
        <xdr:cNvCxnSpPr/>
      </xdr:nvCxnSpPr>
      <xdr:spPr>
        <a:xfrm>
          <a:off x="7861300" y="108356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54" name="楕円 253">
          <a:extLst>
            <a:ext uri="{FF2B5EF4-FFF2-40B4-BE49-F238E27FC236}">
              <a16:creationId xmlns:a16="http://schemas.microsoft.com/office/drawing/2014/main" id="{EA45318A-157E-4FC9-A58F-9B85FC52FF23}"/>
            </a:ext>
          </a:extLst>
        </xdr:cNvPr>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34290</xdr:rowOff>
    </xdr:from>
    <xdr:to>
      <xdr:col>41</xdr:col>
      <xdr:colOff>50800</xdr:colOff>
      <xdr:row>63</xdr:row>
      <xdr:rowOff>34290</xdr:rowOff>
    </xdr:to>
    <xdr:cxnSp macro="">
      <xdr:nvCxnSpPr>
        <xdr:cNvPr id="255" name="直線コネクタ 254">
          <a:extLst>
            <a:ext uri="{FF2B5EF4-FFF2-40B4-BE49-F238E27FC236}">
              <a16:creationId xmlns:a16="http://schemas.microsoft.com/office/drawing/2014/main" id="{EF8B8761-C905-4BCF-B2FA-D24A298DF556}"/>
            </a:ext>
          </a:extLst>
        </xdr:cNvPr>
        <xdr:cNvCxnSpPr/>
      </xdr:nvCxnSpPr>
      <xdr:spPr>
        <a:xfrm>
          <a:off x="6972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F47F7B91-A1F4-49F1-850F-05F35657ECF5}"/>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EB5599B9-A1AC-4649-BC56-6B101EA1EA1C}"/>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BB1E9A46-C270-4814-9C0B-65C28558A085}"/>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CB51BC7F-526F-4D50-9C13-49DCAEC40064}"/>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60" name="n_1mainValue【体育館・プール】&#10;一人当たり面積">
          <a:extLst>
            <a:ext uri="{FF2B5EF4-FFF2-40B4-BE49-F238E27FC236}">
              <a16:creationId xmlns:a16="http://schemas.microsoft.com/office/drawing/2014/main" id="{46B131A9-2F9F-4725-BD81-9A1E1E4C10E5}"/>
            </a:ext>
          </a:extLst>
        </xdr:cNvPr>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78122</xdr:rowOff>
    </xdr:from>
    <xdr:ext cx="469744" cy="259045"/>
    <xdr:sp macro="" textlink="">
      <xdr:nvSpPr>
        <xdr:cNvPr id="261" name="n_2mainValue【体育館・プール】&#10;一人当たり面積">
          <a:extLst>
            <a:ext uri="{FF2B5EF4-FFF2-40B4-BE49-F238E27FC236}">
              <a16:creationId xmlns:a16="http://schemas.microsoft.com/office/drawing/2014/main" id="{3EA17DB7-A124-4EA8-82FE-5326A8F7CFD0}"/>
            </a:ext>
          </a:extLst>
        </xdr:cNvPr>
        <xdr:cNvSpPr txBox="1"/>
      </xdr:nvSpPr>
      <xdr:spPr>
        <a:xfrm>
          <a:off x="8515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76217</xdr:rowOff>
    </xdr:from>
    <xdr:ext cx="469744" cy="259045"/>
    <xdr:sp macro="" textlink="">
      <xdr:nvSpPr>
        <xdr:cNvPr id="262" name="n_3mainValue【体育館・プール】&#10;一人当たり面積">
          <a:extLst>
            <a:ext uri="{FF2B5EF4-FFF2-40B4-BE49-F238E27FC236}">
              <a16:creationId xmlns:a16="http://schemas.microsoft.com/office/drawing/2014/main" id="{6EDA4CAF-0DE4-4106-A47E-085D5F0FC41E}"/>
            </a:ext>
          </a:extLst>
        </xdr:cNvPr>
        <xdr:cNvSpPr txBox="1"/>
      </xdr:nvSpPr>
      <xdr:spPr>
        <a:xfrm>
          <a:off x="7626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63" name="n_4mainValue【体育館・プール】&#10;一人当たり面積">
          <a:extLst>
            <a:ext uri="{FF2B5EF4-FFF2-40B4-BE49-F238E27FC236}">
              <a16:creationId xmlns:a16="http://schemas.microsoft.com/office/drawing/2014/main" id="{C333CD82-CFC4-4753-B5F6-DE9C467249CB}"/>
            </a:ext>
          </a:extLst>
        </xdr:cNvPr>
        <xdr:cNvSpPr txBox="1"/>
      </xdr:nvSpPr>
      <xdr:spPr>
        <a:xfrm>
          <a:off x="6737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482EA15-CBFC-494D-A399-CC06F4F558B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66E5474-FB8A-41E1-920A-51EE68C25D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93D32BF-9ABE-49CB-B718-3B3D4E989D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63F2FCB-FD8D-4865-80CF-A3CDDE8411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79C4AC8-B636-415B-8DDD-B4F403C18B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86DEE77-5E14-4928-BE7F-9C5C73D512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D58AC2C-881C-4E1B-A016-206288E85B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5CF3400-5E68-41AA-9743-762A2FD9B0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8862E53-0F43-43DF-94ED-9C781DBACE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034E1BD-A79F-4F92-B48A-E546236150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88C31AD-0180-4413-B8DE-FCCAC61E83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845AA7C-E6D3-4F80-BFF2-C30B866EBF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3FA2739-2DB8-4971-8658-12B6D037A18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13CD70A-4F89-4231-BE27-D1597DC757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6E92BDB-63AC-4F8F-B58E-51E028EF66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B780E81-98F7-4266-84D6-435220CABAF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162E384-5781-47A2-A179-BAAD1171FFC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7F92C82-E7C4-463D-80CD-0736F5FC27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B41F397-2754-428C-8112-B8D5395A3D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902E9DB-EB50-46A1-88A5-044B102D236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32C86A46-2C14-4EBF-A0D5-509B936A1E9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898D166-82C0-45C6-98B5-B05B904777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6724AB2-B34B-4BAD-9484-BCF70955D78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6B80DE14-0837-4026-B776-A69A4E837E61}"/>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14FD85F-118E-4848-BD0B-C26B244CF262}"/>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69B81EC7-B96E-4B23-92D9-09DEFE36E772}"/>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1C2C0CB5-789D-429E-BF10-B97FA647F24B}"/>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C9F44C9-8D9F-4EB3-B97E-4664EAADBF5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B75B93F-884A-49FA-BB43-0B1BF30E2A33}"/>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4EE2F3DB-9A0C-4AEF-B7DE-77298030C563}"/>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6B4297ED-75D6-439E-BB78-FFD7471A372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6E3A8DBE-1B03-469F-83B6-D431474088EE}"/>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67EA5889-92EA-41CA-B105-E8B75EC1E294}"/>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9259C11C-E9FC-48D3-BAAB-44A53700CAE4}"/>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4700C12-D20D-45E6-ACD3-D86EBBB27D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2D7DAA1-89ED-4179-A96C-6C2FE1ACC6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2DC03B-2A0E-4CAB-A3B8-1B3DA94CD7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2BA2532-A165-4E56-B837-AAAE17E430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8F530A-7C6C-4E18-AC9C-174460F230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303" name="楕円 302">
          <a:extLst>
            <a:ext uri="{FF2B5EF4-FFF2-40B4-BE49-F238E27FC236}">
              <a16:creationId xmlns:a16="http://schemas.microsoft.com/office/drawing/2014/main" id="{263DFADE-241A-414D-94F8-03A3AB7694D9}"/>
            </a:ext>
          </a:extLst>
        </xdr:cNvPr>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340478" cy="259045"/>
    <xdr:sp macro="" textlink="">
      <xdr:nvSpPr>
        <xdr:cNvPr id="304" name="【福祉施設】&#10;有形固定資産減価償却率該当値テキスト">
          <a:extLst>
            <a:ext uri="{FF2B5EF4-FFF2-40B4-BE49-F238E27FC236}">
              <a16:creationId xmlns:a16="http://schemas.microsoft.com/office/drawing/2014/main" id="{800DF0C2-61D6-49A6-AAC1-C49A2643AADF}"/>
            </a:ext>
          </a:extLst>
        </xdr:cNvPr>
        <xdr:cNvSpPr txBox="1"/>
      </xdr:nvSpPr>
      <xdr:spPr>
        <a:xfrm>
          <a:off x="4673600" y="1323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146066</xdr:rowOff>
    </xdr:from>
    <xdr:ext cx="405111" cy="259045"/>
    <xdr:sp macro="" textlink="">
      <xdr:nvSpPr>
        <xdr:cNvPr id="305" name="n_1aveValue【福祉施設】&#10;有形固定資産減価償却率">
          <a:extLst>
            <a:ext uri="{FF2B5EF4-FFF2-40B4-BE49-F238E27FC236}">
              <a16:creationId xmlns:a16="http://schemas.microsoft.com/office/drawing/2014/main" id="{E8DDFCF7-8730-466A-A7E6-900287785467}"/>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06" name="n_2aveValue【福祉施設】&#10;有形固定資産減価償却率">
          <a:extLst>
            <a:ext uri="{FF2B5EF4-FFF2-40B4-BE49-F238E27FC236}">
              <a16:creationId xmlns:a16="http://schemas.microsoft.com/office/drawing/2014/main" id="{98E1361D-FCE8-45BF-9E1A-00F485F98A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07" name="n_3aveValue【福祉施設】&#10;有形固定資産減価償却率">
          <a:extLst>
            <a:ext uri="{FF2B5EF4-FFF2-40B4-BE49-F238E27FC236}">
              <a16:creationId xmlns:a16="http://schemas.microsoft.com/office/drawing/2014/main" id="{31B90C62-B4A4-466A-87AA-51D9AE23E699}"/>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08" name="n_4aveValue【福祉施設】&#10;有形固定資産減価償却率">
          <a:extLst>
            <a:ext uri="{FF2B5EF4-FFF2-40B4-BE49-F238E27FC236}">
              <a16:creationId xmlns:a16="http://schemas.microsoft.com/office/drawing/2014/main" id="{DE0628C2-A1EE-4BFB-B42E-938E10560A41}"/>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675B7451-4D4F-43BB-8191-DCC9C99E7C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451DBD93-1CF4-414C-9224-AB3A899CDC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973DB1DA-7CC5-4E08-805E-D8BA3D91AE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36CBD6C5-1EB6-49E2-9975-4B61BCA47F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1907AD9F-8EB7-4442-A8FC-897D0828C4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9F5B2D63-AAD3-4ED4-B5E9-21B3393A33A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1269AEC9-6FAF-4F0B-8899-5ECDA84F2F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41D4B640-546A-4E04-972A-E37F00AF58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5385EBFB-4404-4F10-949F-3C3C2ED71D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A675DF61-9BBD-487A-9A23-4A500BCEF8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9" name="直線コネクタ 318">
          <a:extLst>
            <a:ext uri="{FF2B5EF4-FFF2-40B4-BE49-F238E27FC236}">
              <a16:creationId xmlns:a16="http://schemas.microsoft.com/office/drawing/2014/main" id="{909EC4C2-9FEC-4373-98CE-8C5D889D868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0" name="テキスト ボックス 319">
          <a:extLst>
            <a:ext uri="{FF2B5EF4-FFF2-40B4-BE49-F238E27FC236}">
              <a16:creationId xmlns:a16="http://schemas.microsoft.com/office/drawing/2014/main" id="{69FA650D-B5BA-4883-B0C2-68B1277A5D1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47BF0670-3B6E-49D1-AB96-8250890853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3AA928E2-953C-4010-9155-C5C50A30BA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3" name="直線コネクタ 322">
          <a:extLst>
            <a:ext uri="{FF2B5EF4-FFF2-40B4-BE49-F238E27FC236}">
              <a16:creationId xmlns:a16="http://schemas.microsoft.com/office/drawing/2014/main" id="{9ABCE4B4-7DD4-4C9B-9B61-8F5C09D275B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4" name="テキスト ボックス 323">
          <a:extLst>
            <a:ext uri="{FF2B5EF4-FFF2-40B4-BE49-F238E27FC236}">
              <a16:creationId xmlns:a16="http://schemas.microsoft.com/office/drawing/2014/main" id="{137EDB02-A62E-4B64-A24A-623F160057B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3BBB36F2-4296-4193-AD07-09AC360755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AEE80424-7913-4C91-A411-AFAAB8C5E8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463E651A-4027-45E8-940F-C4399BCE29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28" name="直線コネクタ 327">
          <a:extLst>
            <a:ext uri="{FF2B5EF4-FFF2-40B4-BE49-F238E27FC236}">
              <a16:creationId xmlns:a16="http://schemas.microsoft.com/office/drawing/2014/main" id="{34684D59-6B1D-40E6-A3FF-DDFD9C2A9BCA}"/>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9" name="【福祉施設】&#10;一人当たり面積最小値テキスト">
          <a:extLst>
            <a:ext uri="{FF2B5EF4-FFF2-40B4-BE49-F238E27FC236}">
              <a16:creationId xmlns:a16="http://schemas.microsoft.com/office/drawing/2014/main" id="{9F1C34A9-E9E9-4206-B28B-6F4C9A5B5F36}"/>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0" name="直線コネクタ 329">
          <a:extLst>
            <a:ext uri="{FF2B5EF4-FFF2-40B4-BE49-F238E27FC236}">
              <a16:creationId xmlns:a16="http://schemas.microsoft.com/office/drawing/2014/main" id="{1848496E-9CEC-4CFD-807C-0B2767F37CC3}"/>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31" name="【福祉施設】&#10;一人当たり面積最大値テキスト">
          <a:extLst>
            <a:ext uri="{FF2B5EF4-FFF2-40B4-BE49-F238E27FC236}">
              <a16:creationId xmlns:a16="http://schemas.microsoft.com/office/drawing/2014/main" id="{615C9876-5BE2-44E7-A2B8-840DA665986A}"/>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32" name="直線コネクタ 331">
          <a:extLst>
            <a:ext uri="{FF2B5EF4-FFF2-40B4-BE49-F238E27FC236}">
              <a16:creationId xmlns:a16="http://schemas.microsoft.com/office/drawing/2014/main" id="{E36C7E7A-D220-4D93-9CC4-35BDCAB2377F}"/>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33" name="【福祉施設】&#10;一人当たり面積平均値テキスト">
          <a:extLst>
            <a:ext uri="{FF2B5EF4-FFF2-40B4-BE49-F238E27FC236}">
              <a16:creationId xmlns:a16="http://schemas.microsoft.com/office/drawing/2014/main" id="{75974E3C-672F-46FC-B4F2-70943E70762D}"/>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34" name="フローチャート: 判断 333">
          <a:extLst>
            <a:ext uri="{FF2B5EF4-FFF2-40B4-BE49-F238E27FC236}">
              <a16:creationId xmlns:a16="http://schemas.microsoft.com/office/drawing/2014/main" id="{B734C0FF-5AF5-4010-AAFC-8ED50DEC2E7F}"/>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35" name="フローチャート: 判断 334">
          <a:extLst>
            <a:ext uri="{FF2B5EF4-FFF2-40B4-BE49-F238E27FC236}">
              <a16:creationId xmlns:a16="http://schemas.microsoft.com/office/drawing/2014/main" id="{1BA9CEA5-FFF4-468C-AB65-DBAC224FEF48}"/>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36" name="フローチャート: 判断 335">
          <a:extLst>
            <a:ext uri="{FF2B5EF4-FFF2-40B4-BE49-F238E27FC236}">
              <a16:creationId xmlns:a16="http://schemas.microsoft.com/office/drawing/2014/main" id="{9000682A-DDA6-4466-B1E3-CCAB356ADC9B}"/>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7" name="フローチャート: 判断 336">
          <a:extLst>
            <a:ext uri="{FF2B5EF4-FFF2-40B4-BE49-F238E27FC236}">
              <a16:creationId xmlns:a16="http://schemas.microsoft.com/office/drawing/2014/main" id="{9B1C4FA0-EAFE-49E7-BFE5-F930A5EC80FD}"/>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38" name="フローチャート: 判断 337">
          <a:extLst>
            <a:ext uri="{FF2B5EF4-FFF2-40B4-BE49-F238E27FC236}">
              <a16:creationId xmlns:a16="http://schemas.microsoft.com/office/drawing/2014/main" id="{312B8327-4724-4CE5-8238-40C8E9384ABC}"/>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29B4DF8A-6932-40E9-AB7D-310755A8B5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3245BBD-C422-4AD5-B403-205ED6CA0F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90CC695-28B6-4ED2-B348-2B507620E2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4340F63-9EA7-4A71-8B28-895E0B41F1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399FA6A-4D8C-4BAA-A6F5-922EE53B82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4" name="楕円 343">
          <a:extLst>
            <a:ext uri="{FF2B5EF4-FFF2-40B4-BE49-F238E27FC236}">
              <a16:creationId xmlns:a16="http://schemas.microsoft.com/office/drawing/2014/main" id="{58B5FDB9-176C-44E7-B1CE-036A49A81516}"/>
            </a:ext>
          </a:extLst>
        </xdr:cNvPr>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85107</xdr:rowOff>
    </xdr:from>
    <xdr:ext cx="469744" cy="259045"/>
    <xdr:sp macro="" textlink="">
      <xdr:nvSpPr>
        <xdr:cNvPr id="345" name="【福祉施設】&#10;一人当たり面積該当値テキスト">
          <a:extLst>
            <a:ext uri="{FF2B5EF4-FFF2-40B4-BE49-F238E27FC236}">
              <a16:creationId xmlns:a16="http://schemas.microsoft.com/office/drawing/2014/main" id="{EA36B463-28B3-420C-8693-5C985E1C2896}"/>
            </a:ext>
          </a:extLst>
        </xdr:cNvPr>
        <xdr:cNvSpPr txBox="1"/>
      </xdr:nvSpPr>
      <xdr:spPr>
        <a:xfrm>
          <a:off x="105156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134002</xdr:rowOff>
    </xdr:from>
    <xdr:ext cx="469744" cy="259045"/>
    <xdr:sp macro="" textlink="">
      <xdr:nvSpPr>
        <xdr:cNvPr id="346" name="n_1aveValue【福祉施設】&#10;一人当たり面積">
          <a:extLst>
            <a:ext uri="{FF2B5EF4-FFF2-40B4-BE49-F238E27FC236}">
              <a16:creationId xmlns:a16="http://schemas.microsoft.com/office/drawing/2014/main" id="{D0F11485-D27F-4CDA-BB80-32411447A427}"/>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47" name="n_2aveValue【福祉施設】&#10;一人当たり面積">
          <a:extLst>
            <a:ext uri="{FF2B5EF4-FFF2-40B4-BE49-F238E27FC236}">
              <a16:creationId xmlns:a16="http://schemas.microsoft.com/office/drawing/2014/main" id="{B5DB89E4-704C-402B-BF57-C8028B667371}"/>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48" name="n_3aveValue【福祉施設】&#10;一人当たり面積">
          <a:extLst>
            <a:ext uri="{FF2B5EF4-FFF2-40B4-BE49-F238E27FC236}">
              <a16:creationId xmlns:a16="http://schemas.microsoft.com/office/drawing/2014/main" id="{381D9C3E-65A3-402C-B615-26E19A11D458}"/>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49" name="n_4aveValue【福祉施設】&#10;一人当たり面積">
          <a:extLst>
            <a:ext uri="{FF2B5EF4-FFF2-40B4-BE49-F238E27FC236}">
              <a16:creationId xmlns:a16="http://schemas.microsoft.com/office/drawing/2014/main" id="{61A3AB49-C32E-4B8A-A97D-F6D158DA57D4}"/>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6FA9F60C-4F8E-4FE0-9E24-E329DBDA3C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C00C3442-4853-4228-8D4C-DAA6A8C8AA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75654EF4-949D-4B83-9828-383A637D1A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DBE9C1A2-09A7-4250-8002-CFB866375B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1B5D7248-343C-4F98-93E9-505BF6E6AE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A76F19C8-0915-4E7E-8EC9-14D6A4CD11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3E6DE192-3879-4433-8336-83A20296DD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F51EB80B-695F-43FE-9480-C8516492E0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E5085F89-C250-4883-B282-44C24C7FE2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5D5F9828-D9F5-4E18-B553-9622C7109C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22DAC572-62CF-43E4-B467-947FC1582CA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06C5F0BD-682F-442F-9E21-8F1FC7EAEC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140B3C70-D115-45CC-8EF2-90021147B2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88A1F9B9-810D-4059-B35B-07A4803DA1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7ACDF8D0-905A-4DB2-8C23-FE66B2E25D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506767B2-8E0C-491F-A2F6-8D66F95671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62D33BC7-8641-4FE7-9460-3EDCC8D039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F991F028-59A1-47B1-AC30-EBDB7E7CA7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DB9D7FA6-DBE1-44C5-9FC1-5C67219824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B53E5A6B-8957-4065-A39C-7F69751080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0C73016C-FA9B-491D-BA27-4FA26A1621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11AE0099-0282-49CA-AA87-E2C2E6BD0A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29D4F705-C293-44E5-9D74-D66B80955A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6063E023-9E73-42C3-81F5-BCDC8EDCB3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C0FF8F0A-422A-4CA5-841D-554B47A145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ABA6F76B-4A28-4C0F-97AF-CB3AC1411D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a:extLst>
            <a:ext uri="{FF2B5EF4-FFF2-40B4-BE49-F238E27FC236}">
              <a16:creationId xmlns:a16="http://schemas.microsoft.com/office/drawing/2014/main" id="{CD8EECDE-5526-498C-8C49-2AD2C083DC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a16="http://schemas.microsoft.com/office/drawing/2014/main" id="{79F6DFAA-E59A-47A7-B983-A3B7574791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a:extLst>
            <a:ext uri="{FF2B5EF4-FFF2-40B4-BE49-F238E27FC236}">
              <a16:creationId xmlns:a16="http://schemas.microsoft.com/office/drawing/2014/main" id="{06040A1B-07CC-485C-89C4-6A3D2EB74C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a16="http://schemas.microsoft.com/office/drawing/2014/main" id="{3850CA39-6407-4A9A-B05D-6F6FC8ECBE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a16="http://schemas.microsoft.com/office/drawing/2014/main" id="{56786504-C9D1-498E-969C-5ADD338BBED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a16="http://schemas.microsoft.com/office/drawing/2014/main" id="{A65EDF10-46B9-4C8B-BBBE-39B4611094D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a16="http://schemas.microsoft.com/office/drawing/2014/main" id="{7E330594-0177-4B1E-BA3F-3FFA7911ADC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a16="http://schemas.microsoft.com/office/drawing/2014/main" id="{6976FC7B-489D-40B7-B1F8-5A6270C5B49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a16="http://schemas.microsoft.com/office/drawing/2014/main" id="{207F1E67-E367-4148-BEE7-CE44F28A2D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a16="http://schemas.microsoft.com/office/drawing/2014/main" id="{49446842-D992-4D2E-8C6A-53A6A7286A9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a:extLst>
            <a:ext uri="{FF2B5EF4-FFF2-40B4-BE49-F238E27FC236}">
              <a16:creationId xmlns:a16="http://schemas.microsoft.com/office/drawing/2014/main" id="{C8B96DDC-D7FA-4BF3-B7F5-8D29F07A18F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6DE6878B-E1EC-4B3A-BC01-C18B545C80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a:extLst>
            <a:ext uri="{FF2B5EF4-FFF2-40B4-BE49-F238E27FC236}">
              <a16:creationId xmlns:a16="http://schemas.microsoft.com/office/drawing/2014/main" id="{07EC9D8C-1048-463A-B040-450E3B6E247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a:extLst>
            <a:ext uri="{FF2B5EF4-FFF2-40B4-BE49-F238E27FC236}">
              <a16:creationId xmlns:a16="http://schemas.microsoft.com/office/drawing/2014/main" id="{1AAE0A19-6BB2-40D6-AD2D-15AA2819E4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90" name="直線コネクタ 389">
          <a:extLst>
            <a:ext uri="{FF2B5EF4-FFF2-40B4-BE49-F238E27FC236}">
              <a16:creationId xmlns:a16="http://schemas.microsoft.com/office/drawing/2014/main" id="{BD0BBE4E-C36F-4586-A33E-5E7169FC4247}"/>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1" name="【一般廃棄物処理施設】&#10;有形固定資産減価償却率最小値テキスト">
          <a:extLst>
            <a:ext uri="{FF2B5EF4-FFF2-40B4-BE49-F238E27FC236}">
              <a16:creationId xmlns:a16="http://schemas.microsoft.com/office/drawing/2014/main" id="{2051AA67-9539-4BAD-ACED-5DC4D62B81BB}"/>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2" name="直線コネクタ 391">
          <a:extLst>
            <a:ext uri="{FF2B5EF4-FFF2-40B4-BE49-F238E27FC236}">
              <a16:creationId xmlns:a16="http://schemas.microsoft.com/office/drawing/2014/main" id="{2572C632-5B7F-4304-BB2D-AA218BB3CBB8}"/>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3" name="【一般廃棄物処理施設】&#10;有形固定資産減価償却率最大値テキスト">
          <a:extLst>
            <a:ext uri="{FF2B5EF4-FFF2-40B4-BE49-F238E27FC236}">
              <a16:creationId xmlns:a16="http://schemas.microsoft.com/office/drawing/2014/main" id="{0818B17B-7D40-42BC-9277-35E95D983A86}"/>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4" name="直線コネクタ 393">
          <a:extLst>
            <a:ext uri="{FF2B5EF4-FFF2-40B4-BE49-F238E27FC236}">
              <a16:creationId xmlns:a16="http://schemas.microsoft.com/office/drawing/2014/main" id="{FEF93ABF-5E51-4DA5-9D0C-48F061438A01}"/>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95" name="【一般廃棄物処理施設】&#10;有形固定資産減価償却率平均値テキスト">
          <a:extLst>
            <a:ext uri="{FF2B5EF4-FFF2-40B4-BE49-F238E27FC236}">
              <a16:creationId xmlns:a16="http://schemas.microsoft.com/office/drawing/2014/main" id="{CF11595F-BB11-4232-BC5E-DE86CF4F30FA}"/>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96" name="フローチャート: 判断 395">
          <a:extLst>
            <a:ext uri="{FF2B5EF4-FFF2-40B4-BE49-F238E27FC236}">
              <a16:creationId xmlns:a16="http://schemas.microsoft.com/office/drawing/2014/main" id="{0D91F2D0-731A-4C3D-8E34-ED4CBA9AE507}"/>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97" name="フローチャート: 判断 396">
          <a:extLst>
            <a:ext uri="{FF2B5EF4-FFF2-40B4-BE49-F238E27FC236}">
              <a16:creationId xmlns:a16="http://schemas.microsoft.com/office/drawing/2014/main" id="{1F1DDE0B-CC7A-45D8-B8E1-749063884082}"/>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98" name="フローチャート: 判断 397">
          <a:extLst>
            <a:ext uri="{FF2B5EF4-FFF2-40B4-BE49-F238E27FC236}">
              <a16:creationId xmlns:a16="http://schemas.microsoft.com/office/drawing/2014/main" id="{1ABADA32-64FA-4409-9BAA-358B7BC434C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399" name="フローチャート: 判断 398">
          <a:extLst>
            <a:ext uri="{FF2B5EF4-FFF2-40B4-BE49-F238E27FC236}">
              <a16:creationId xmlns:a16="http://schemas.microsoft.com/office/drawing/2014/main" id="{5E879431-EF6F-499B-82E0-D6E49064CD63}"/>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00" name="フローチャート: 判断 399">
          <a:extLst>
            <a:ext uri="{FF2B5EF4-FFF2-40B4-BE49-F238E27FC236}">
              <a16:creationId xmlns:a16="http://schemas.microsoft.com/office/drawing/2014/main" id="{6E9A4E0C-5F43-414D-87A9-5FF74C24E3FC}"/>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3B1B914-610C-4E9D-BA5F-051B0F1FF3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D2525E4E-1B00-4C19-8BAC-CE6A1E16FB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8863C691-74C6-42A0-B2B2-19139AD6EA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B884F918-75A3-41C3-BBD7-C9876E05137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51B64EF6-CE14-4151-8D18-AC2811650D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406" name="楕円 405">
          <a:extLst>
            <a:ext uri="{FF2B5EF4-FFF2-40B4-BE49-F238E27FC236}">
              <a16:creationId xmlns:a16="http://schemas.microsoft.com/office/drawing/2014/main" id="{9F3F6508-E9CF-477F-AC32-B89A78086B46}"/>
            </a:ext>
          </a:extLst>
        </xdr:cNvPr>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407" name="【一般廃棄物処理施設】&#10;有形固定資産減価償却率該当値テキスト">
          <a:extLst>
            <a:ext uri="{FF2B5EF4-FFF2-40B4-BE49-F238E27FC236}">
              <a16:creationId xmlns:a16="http://schemas.microsoft.com/office/drawing/2014/main" id="{C0D908D8-169C-41EA-9AF5-0C12E2543474}"/>
            </a:ext>
          </a:extLst>
        </xdr:cNvPr>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408" name="楕円 407">
          <a:extLst>
            <a:ext uri="{FF2B5EF4-FFF2-40B4-BE49-F238E27FC236}">
              <a16:creationId xmlns:a16="http://schemas.microsoft.com/office/drawing/2014/main" id="{96BF724C-F8F0-4B45-9476-E77E76D33C8B}"/>
            </a:ext>
          </a:extLst>
        </xdr:cNvPr>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152400</xdr:rowOff>
    </xdr:from>
    <xdr:to>
      <xdr:col>85</xdr:col>
      <xdr:colOff>127000</xdr:colOff>
      <xdr:row>39</xdr:row>
      <xdr:rowOff>28575</xdr:rowOff>
    </xdr:to>
    <xdr:cxnSp macro="">
      <xdr:nvCxnSpPr>
        <xdr:cNvPr id="409" name="直線コネクタ 408">
          <a:extLst>
            <a:ext uri="{FF2B5EF4-FFF2-40B4-BE49-F238E27FC236}">
              <a16:creationId xmlns:a16="http://schemas.microsoft.com/office/drawing/2014/main" id="{97FA9072-C6AC-431D-AFCE-72502CE2490B}"/>
            </a:ext>
          </a:extLst>
        </xdr:cNvPr>
        <xdr:cNvCxnSpPr/>
      </xdr:nvCxnSpPr>
      <xdr:spPr>
        <a:xfrm>
          <a:off x="15481300" y="6667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10" name="楕円 409">
          <a:extLst>
            <a:ext uri="{FF2B5EF4-FFF2-40B4-BE49-F238E27FC236}">
              <a16:creationId xmlns:a16="http://schemas.microsoft.com/office/drawing/2014/main" id="{972F5486-21E6-49A4-A296-B96EA9D49284}"/>
            </a:ext>
          </a:extLst>
        </xdr:cNvPr>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152400</xdr:rowOff>
    </xdr:to>
    <xdr:cxnSp macro="">
      <xdr:nvCxnSpPr>
        <xdr:cNvPr id="411" name="直線コネクタ 410">
          <a:extLst>
            <a:ext uri="{FF2B5EF4-FFF2-40B4-BE49-F238E27FC236}">
              <a16:creationId xmlns:a16="http://schemas.microsoft.com/office/drawing/2014/main" id="{4D06985A-C72F-4C91-AE33-A17B9FC8DD95}"/>
            </a:ext>
          </a:extLst>
        </xdr:cNvPr>
        <xdr:cNvCxnSpPr/>
      </xdr:nvCxnSpPr>
      <xdr:spPr>
        <a:xfrm>
          <a:off x="14592300" y="6595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12" name="楕円 411">
          <a:extLst>
            <a:ext uri="{FF2B5EF4-FFF2-40B4-BE49-F238E27FC236}">
              <a16:creationId xmlns:a16="http://schemas.microsoft.com/office/drawing/2014/main" id="{7A8A7538-8554-4D41-A97E-87DEBE4800A3}"/>
            </a:ext>
          </a:extLst>
        </xdr:cNvPr>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80010</xdr:rowOff>
    </xdr:to>
    <xdr:cxnSp macro="">
      <xdr:nvCxnSpPr>
        <xdr:cNvPr id="413" name="直線コネクタ 412">
          <a:extLst>
            <a:ext uri="{FF2B5EF4-FFF2-40B4-BE49-F238E27FC236}">
              <a16:creationId xmlns:a16="http://schemas.microsoft.com/office/drawing/2014/main" id="{FF3148B7-0631-4980-8B47-D1147678C2A1}"/>
            </a:ext>
          </a:extLst>
        </xdr:cNvPr>
        <xdr:cNvCxnSpPr/>
      </xdr:nvCxnSpPr>
      <xdr:spPr>
        <a:xfrm>
          <a:off x="13703300" y="65779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414" name="楕円 413">
          <a:extLst>
            <a:ext uri="{FF2B5EF4-FFF2-40B4-BE49-F238E27FC236}">
              <a16:creationId xmlns:a16="http://schemas.microsoft.com/office/drawing/2014/main" id="{B321E32C-AC43-4D8D-A87E-84548BDDE07D}"/>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20955</xdr:rowOff>
    </xdr:from>
    <xdr:to>
      <xdr:col>71</xdr:col>
      <xdr:colOff>177800</xdr:colOff>
      <xdr:row>38</xdr:row>
      <xdr:rowOff>62865</xdr:rowOff>
    </xdr:to>
    <xdr:cxnSp macro="">
      <xdr:nvCxnSpPr>
        <xdr:cNvPr id="415" name="直線コネクタ 414">
          <a:extLst>
            <a:ext uri="{FF2B5EF4-FFF2-40B4-BE49-F238E27FC236}">
              <a16:creationId xmlns:a16="http://schemas.microsoft.com/office/drawing/2014/main" id="{E33FE779-3AC7-43E6-AFD1-7CD713ADA102}"/>
            </a:ext>
          </a:extLst>
        </xdr:cNvPr>
        <xdr:cNvCxnSpPr/>
      </xdr:nvCxnSpPr>
      <xdr:spPr>
        <a:xfrm>
          <a:off x="12814300" y="653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416" name="n_1aveValue【一般廃棄物処理施設】&#10;有形固定資産減価償却率">
          <a:extLst>
            <a:ext uri="{FF2B5EF4-FFF2-40B4-BE49-F238E27FC236}">
              <a16:creationId xmlns:a16="http://schemas.microsoft.com/office/drawing/2014/main" id="{3DA8DF2B-82C8-4535-AE6D-171A0FF67917}"/>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17" name="n_2aveValue【一般廃棄物処理施設】&#10;有形固定資産減価償却率">
          <a:extLst>
            <a:ext uri="{FF2B5EF4-FFF2-40B4-BE49-F238E27FC236}">
              <a16:creationId xmlns:a16="http://schemas.microsoft.com/office/drawing/2014/main" id="{75B81926-289A-435E-945D-C5EA9D9917BF}"/>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418" name="n_3aveValue【一般廃棄物処理施設】&#10;有形固定資産減価償却率">
          <a:extLst>
            <a:ext uri="{FF2B5EF4-FFF2-40B4-BE49-F238E27FC236}">
              <a16:creationId xmlns:a16="http://schemas.microsoft.com/office/drawing/2014/main" id="{7414A5BF-A604-4B69-A821-5C1080408E64}"/>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419" name="n_4aveValue【一般廃棄物処理施設】&#10;有形固定資産減価償却率">
          <a:extLst>
            <a:ext uri="{FF2B5EF4-FFF2-40B4-BE49-F238E27FC236}">
              <a16:creationId xmlns:a16="http://schemas.microsoft.com/office/drawing/2014/main" id="{E7A41DCB-502B-44BB-A1A1-6C57A9526D18}"/>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420" name="n_1mainValue【一般廃棄物処理施設】&#10;有形固定資産減価償却率">
          <a:extLst>
            <a:ext uri="{FF2B5EF4-FFF2-40B4-BE49-F238E27FC236}">
              <a16:creationId xmlns:a16="http://schemas.microsoft.com/office/drawing/2014/main" id="{ACFC8615-3B12-4260-8816-BEE5946478E9}"/>
            </a:ext>
          </a:extLst>
        </xdr:cNvPr>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21" name="n_2mainValue【一般廃棄物処理施設】&#10;有形固定資産減価償却率">
          <a:extLst>
            <a:ext uri="{FF2B5EF4-FFF2-40B4-BE49-F238E27FC236}">
              <a16:creationId xmlns:a16="http://schemas.microsoft.com/office/drawing/2014/main" id="{FDF5B27D-9C1A-4CED-A92D-E9B66AC2459C}"/>
            </a:ext>
          </a:extLst>
        </xdr:cNvPr>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22" name="n_3mainValue【一般廃棄物処理施設】&#10;有形固定資産減価償却率">
          <a:extLst>
            <a:ext uri="{FF2B5EF4-FFF2-40B4-BE49-F238E27FC236}">
              <a16:creationId xmlns:a16="http://schemas.microsoft.com/office/drawing/2014/main" id="{F64C4222-6B15-40BE-8ABC-6DC5BBA3F2AC}"/>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423" name="n_4mainValue【一般廃棄物処理施設】&#10;有形固定資産減価償却率">
          <a:extLst>
            <a:ext uri="{FF2B5EF4-FFF2-40B4-BE49-F238E27FC236}">
              <a16:creationId xmlns:a16="http://schemas.microsoft.com/office/drawing/2014/main" id="{ABDC0968-66E3-4020-A8D3-2BC7A609FA72}"/>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E7C79135-27A3-4CE3-A1F2-9D694631EE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ABAC2F3F-D8E4-4BD0-8001-8B0A0DA5CE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0E2324F1-8F1C-4A43-BB0E-4FB4176E4A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6471B5D6-B457-4730-BC2D-64922B6CBF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72963B43-7833-4757-AB70-35D3314FC38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4F39D05C-5EEA-4556-A34B-7D7FF1937C6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E5BE19E5-AA11-45AD-861B-30A8CADB9A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61E387BD-9D95-434F-98B5-C36DCD46AB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a:extLst>
            <a:ext uri="{FF2B5EF4-FFF2-40B4-BE49-F238E27FC236}">
              <a16:creationId xmlns:a16="http://schemas.microsoft.com/office/drawing/2014/main" id="{06381480-2D65-4AD8-9E48-C48B520281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04045001-6042-4D6F-8BF5-1D9DE6F59B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a:extLst>
            <a:ext uri="{FF2B5EF4-FFF2-40B4-BE49-F238E27FC236}">
              <a16:creationId xmlns:a16="http://schemas.microsoft.com/office/drawing/2014/main" id="{1CAEF58A-0F17-46C1-8C80-3E8BF4D7E62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5" name="テキスト ボックス 434">
          <a:extLst>
            <a:ext uri="{FF2B5EF4-FFF2-40B4-BE49-F238E27FC236}">
              <a16:creationId xmlns:a16="http://schemas.microsoft.com/office/drawing/2014/main" id="{C075A59A-BBD5-4CAD-A96B-DEF92C89B06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a:extLst>
            <a:ext uri="{FF2B5EF4-FFF2-40B4-BE49-F238E27FC236}">
              <a16:creationId xmlns:a16="http://schemas.microsoft.com/office/drawing/2014/main" id="{84B45F5A-E5FD-47E9-A7E5-6B3D436DB29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7" name="テキスト ボックス 436">
          <a:extLst>
            <a:ext uri="{FF2B5EF4-FFF2-40B4-BE49-F238E27FC236}">
              <a16:creationId xmlns:a16="http://schemas.microsoft.com/office/drawing/2014/main" id="{CB250971-366C-45AB-9F98-093903B1EAA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a:extLst>
            <a:ext uri="{FF2B5EF4-FFF2-40B4-BE49-F238E27FC236}">
              <a16:creationId xmlns:a16="http://schemas.microsoft.com/office/drawing/2014/main" id="{78DADB7F-BCB7-4B5B-AA23-A137B015B96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9" name="テキスト ボックス 438">
          <a:extLst>
            <a:ext uri="{FF2B5EF4-FFF2-40B4-BE49-F238E27FC236}">
              <a16:creationId xmlns:a16="http://schemas.microsoft.com/office/drawing/2014/main" id="{4FD0E5FD-27DF-422B-ABCD-D26640DB92C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a:extLst>
            <a:ext uri="{FF2B5EF4-FFF2-40B4-BE49-F238E27FC236}">
              <a16:creationId xmlns:a16="http://schemas.microsoft.com/office/drawing/2014/main" id="{C2DBEFC5-CD5B-41B0-A6C0-4726D26207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1" name="テキスト ボックス 440">
          <a:extLst>
            <a:ext uri="{FF2B5EF4-FFF2-40B4-BE49-F238E27FC236}">
              <a16:creationId xmlns:a16="http://schemas.microsoft.com/office/drawing/2014/main" id="{F2C1E2E3-92D9-4ED4-BCCE-C616F181CA0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a:extLst>
            <a:ext uri="{FF2B5EF4-FFF2-40B4-BE49-F238E27FC236}">
              <a16:creationId xmlns:a16="http://schemas.microsoft.com/office/drawing/2014/main" id="{5973BE58-788E-469D-B16E-97D048A819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3" name="テキスト ボックス 442">
          <a:extLst>
            <a:ext uri="{FF2B5EF4-FFF2-40B4-BE49-F238E27FC236}">
              <a16:creationId xmlns:a16="http://schemas.microsoft.com/office/drawing/2014/main" id="{1AF6ED0C-098B-4887-AE9E-682A4717E9D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CC137899-E49B-4084-9E3F-EDAD49D482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5" name="テキスト ボックス 444">
          <a:extLst>
            <a:ext uri="{FF2B5EF4-FFF2-40B4-BE49-F238E27FC236}">
              <a16:creationId xmlns:a16="http://schemas.microsoft.com/office/drawing/2014/main" id="{5500F1B8-AA58-437B-A4FB-6CCC776618B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a:extLst>
            <a:ext uri="{FF2B5EF4-FFF2-40B4-BE49-F238E27FC236}">
              <a16:creationId xmlns:a16="http://schemas.microsoft.com/office/drawing/2014/main" id="{7235ABB8-36BA-49F2-A89D-6FEF9DE62A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47" name="直線コネクタ 446">
          <a:extLst>
            <a:ext uri="{FF2B5EF4-FFF2-40B4-BE49-F238E27FC236}">
              <a16:creationId xmlns:a16="http://schemas.microsoft.com/office/drawing/2014/main" id="{8ABBB3F7-19D7-47B3-B26E-8F8E668FB1DF}"/>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48" name="【一般廃棄物処理施設】&#10;一人当たり有形固定資産（償却資産）額最小値テキスト">
          <a:extLst>
            <a:ext uri="{FF2B5EF4-FFF2-40B4-BE49-F238E27FC236}">
              <a16:creationId xmlns:a16="http://schemas.microsoft.com/office/drawing/2014/main" id="{A9D481C9-5E23-4BDC-98FC-8EFACC888A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49" name="直線コネクタ 448">
          <a:extLst>
            <a:ext uri="{FF2B5EF4-FFF2-40B4-BE49-F238E27FC236}">
              <a16:creationId xmlns:a16="http://schemas.microsoft.com/office/drawing/2014/main" id="{2F0F579B-7949-45BA-9B51-0F5E372CCCF8}"/>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50" name="【一般廃棄物処理施設】&#10;一人当たり有形固定資産（償却資産）額最大値テキスト">
          <a:extLst>
            <a:ext uri="{FF2B5EF4-FFF2-40B4-BE49-F238E27FC236}">
              <a16:creationId xmlns:a16="http://schemas.microsoft.com/office/drawing/2014/main" id="{1C8DB8C2-7761-434E-981D-D2EAD2F23139}"/>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51" name="直線コネクタ 450">
          <a:extLst>
            <a:ext uri="{FF2B5EF4-FFF2-40B4-BE49-F238E27FC236}">
              <a16:creationId xmlns:a16="http://schemas.microsoft.com/office/drawing/2014/main" id="{C318C720-3200-45B2-ADF9-4FEB824958B4}"/>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52" name="【一般廃棄物処理施設】&#10;一人当たり有形固定資産（償却資産）額平均値テキスト">
          <a:extLst>
            <a:ext uri="{FF2B5EF4-FFF2-40B4-BE49-F238E27FC236}">
              <a16:creationId xmlns:a16="http://schemas.microsoft.com/office/drawing/2014/main" id="{C49D4A84-A705-4B6D-8585-C6F520997A59}"/>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53" name="フローチャート: 判断 452">
          <a:extLst>
            <a:ext uri="{FF2B5EF4-FFF2-40B4-BE49-F238E27FC236}">
              <a16:creationId xmlns:a16="http://schemas.microsoft.com/office/drawing/2014/main" id="{AD10DF86-AC7C-401C-AA37-FDE45A6AE74B}"/>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54" name="フローチャート: 判断 453">
          <a:extLst>
            <a:ext uri="{FF2B5EF4-FFF2-40B4-BE49-F238E27FC236}">
              <a16:creationId xmlns:a16="http://schemas.microsoft.com/office/drawing/2014/main" id="{D3ACE043-9FFF-48C8-B100-0B90D29812A2}"/>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55" name="フローチャート: 判断 454">
          <a:extLst>
            <a:ext uri="{FF2B5EF4-FFF2-40B4-BE49-F238E27FC236}">
              <a16:creationId xmlns:a16="http://schemas.microsoft.com/office/drawing/2014/main" id="{4F8BCFE2-8797-4441-B5C7-B8294F0622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56" name="フローチャート: 判断 455">
          <a:extLst>
            <a:ext uri="{FF2B5EF4-FFF2-40B4-BE49-F238E27FC236}">
              <a16:creationId xmlns:a16="http://schemas.microsoft.com/office/drawing/2014/main" id="{C08B8C77-1E6E-472C-ABB6-DF512545A10C}"/>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57" name="フローチャート: 判断 456">
          <a:extLst>
            <a:ext uri="{FF2B5EF4-FFF2-40B4-BE49-F238E27FC236}">
              <a16:creationId xmlns:a16="http://schemas.microsoft.com/office/drawing/2014/main" id="{D21336AB-9D34-47A9-B297-FBFEC363D466}"/>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FA442F52-4C48-48C1-B877-DA1DCD6D94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9EBA03F0-B71A-45E1-84AD-0A5FD409410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C32FC901-5001-43DB-A8AC-7E6D1699C6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B1306FB4-7AA8-41EA-BA67-4624429003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668ABCE2-5E13-46C3-9BE5-D6273F137C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71676</xdr:rowOff>
    </xdr:from>
    <xdr:to>
      <xdr:col>116</xdr:col>
      <xdr:colOff>114300</xdr:colOff>
      <xdr:row>42</xdr:row>
      <xdr:rowOff>1826</xdr:rowOff>
    </xdr:to>
    <xdr:sp macro="" textlink="">
      <xdr:nvSpPr>
        <xdr:cNvPr id="463" name="楕円 462">
          <a:extLst>
            <a:ext uri="{FF2B5EF4-FFF2-40B4-BE49-F238E27FC236}">
              <a16:creationId xmlns:a16="http://schemas.microsoft.com/office/drawing/2014/main" id="{AFA6878F-CAD8-4683-9846-5F46909B3396}"/>
            </a:ext>
          </a:extLst>
        </xdr:cNvPr>
        <xdr:cNvSpPr/>
      </xdr:nvSpPr>
      <xdr:spPr>
        <a:xfrm>
          <a:off x="22110700" y="71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158053</xdr:rowOff>
    </xdr:from>
    <xdr:ext cx="534377" cy="259045"/>
    <xdr:sp macro="" textlink="">
      <xdr:nvSpPr>
        <xdr:cNvPr id="464" name="【一般廃棄物処理施設】&#10;一人当たり有形固定資産（償却資産）額該当値テキスト">
          <a:extLst>
            <a:ext uri="{FF2B5EF4-FFF2-40B4-BE49-F238E27FC236}">
              <a16:creationId xmlns:a16="http://schemas.microsoft.com/office/drawing/2014/main" id="{BCFEC8CC-7561-4F61-A49A-AECA363326A8}"/>
            </a:ext>
          </a:extLst>
        </xdr:cNvPr>
        <xdr:cNvSpPr txBox="1"/>
      </xdr:nvSpPr>
      <xdr:spPr>
        <a:xfrm>
          <a:off x="22199600" y="701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72505</xdr:rowOff>
    </xdr:from>
    <xdr:to>
      <xdr:col>112</xdr:col>
      <xdr:colOff>38100</xdr:colOff>
      <xdr:row>42</xdr:row>
      <xdr:rowOff>2655</xdr:rowOff>
    </xdr:to>
    <xdr:sp macro="" textlink="">
      <xdr:nvSpPr>
        <xdr:cNvPr id="465" name="楕円 464">
          <a:extLst>
            <a:ext uri="{FF2B5EF4-FFF2-40B4-BE49-F238E27FC236}">
              <a16:creationId xmlns:a16="http://schemas.microsoft.com/office/drawing/2014/main" id="{8DDB9E31-6EA4-474A-93B7-D70BB60AD93D}"/>
            </a:ext>
          </a:extLst>
        </xdr:cNvPr>
        <xdr:cNvSpPr/>
      </xdr:nvSpPr>
      <xdr:spPr>
        <a:xfrm>
          <a:off x="21272500" y="7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122476</xdr:rowOff>
    </xdr:from>
    <xdr:to>
      <xdr:col>116</xdr:col>
      <xdr:colOff>63500</xdr:colOff>
      <xdr:row>41</xdr:row>
      <xdr:rowOff>123305</xdr:rowOff>
    </xdr:to>
    <xdr:cxnSp macro="">
      <xdr:nvCxnSpPr>
        <xdr:cNvPr id="466" name="直線コネクタ 465">
          <a:extLst>
            <a:ext uri="{FF2B5EF4-FFF2-40B4-BE49-F238E27FC236}">
              <a16:creationId xmlns:a16="http://schemas.microsoft.com/office/drawing/2014/main" id="{D44DDD57-5D94-4A0E-838B-0CB52461FF6E}"/>
            </a:ext>
          </a:extLst>
        </xdr:cNvPr>
        <xdr:cNvCxnSpPr/>
      </xdr:nvCxnSpPr>
      <xdr:spPr>
        <a:xfrm flipV="1">
          <a:off x="21323300" y="7151926"/>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74189</xdr:rowOff>
    </xdr:from>
    <xdr:to>
      <xdr:col>107</xdr:col>
      <xdr:colOff>101600</xdr:colOff>
      <xdr:row>42</xdr:row>
      <xdr:rowOff>4339</xdr:rowOff>
    </xdr:to>
    <xdr:sp macro="" textlink="">
      <xdr:nvSpPr>
        <xdr:cNvPr id="467" name="楕円 466">
          <a:extLst>
            <a:ext uri="{FF2B5EF4-FFF2-40B4-BE49-F238E27FC236}">
              <a16:creationId xmlns:a16="http://schemas.microsoft.com/office/drawing/2014/main" id="{5343E2F3-7E74-4FB6-BA3B-201C2479C50A}"/>
            </a:ext>
          </a:extLst>
        </xdr:cNvPr>
        <xdr:cNvSpPr/>
      </xdr:nvSpPr>
      <xdr:spPr>
        <a:xfrm>
          <a:off x="20383500" y="71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123305</xdr:rowOff>
    </xdr:from>
    <xdr:to>
      <xdr:col>111</xdr:col>
      <xdr:colOff>177800</xdr:colOff>
      <xdr:row>41</xdr:row>
      <xdr:rowOff>124989</xdr:rowOff>
    </xdr:to>
    <xdr:cxnSp macro="">
      <xdr:nvCxnSpPr>
        <xdr:cNvPr id="468" name="直線コネクタ 467">
          <a:extLst>
            <a:ext uri="{FF2B5EF4-FFF2-40B4-BE49-F238E27FC236}">
              <a16:creationId xmlns:a16="http://schemas.microsoft.com/office/drawing/2014/main" id="{89552437-2A22-470D-929A-7DAD62950DCB}"/>
            </a:ext>
          </a:extLst>
        </xdr:cNvPr>
        <xdr:cNvCxnSpPr/>
      </xdr:nvCxnSpPr>
      <xdr:spPr>
        <a:xfrm flipV="1">
          <a:off x="20434300" y="7152755"/>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74558</xdr:rowOff>
    </xdr:from>
    <xdr:to>
      <xdr:col>102</xdr:col>
      <xdr:colOff>165100</xdr:colOff>
      <xdr:row>42</xdr:row>
      <xdr:rowOff>4708</xdr:rowOff>
    </xdr:to>
    <xdr:sp macro="" textlink="">
      <xdr:nvSpPr>
        <xdr:cNvPr id="469" name="楕円 468">
          <a:extLst>
            <a:ext uri="{FF2B5EF4-FFF2-40B4-BE49-F238E27FC236}">
              <a16:creationId xmlns:a16="http://schemas.microsoft.com/office/drawing/2014/main" id="{E48B12AA-08EC-4659-BDD5-FB3FDCA6044F}"/>
            </a:ext>
          </a:extLst>
        </xdr:cNvPr>
        <xdr:cNvSpPr/>
      </xdr:nvSpPr>
      <xdr:spPr>
        <a:xfrm>
          <a:off x="19494500" y="71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124989</xdr:rowOff>
    </xdr:from>
    <xdr:to>
      <xdr:col>107</xdr:col>
      <xdr:colOff>50800</xdr:colOff>
      <xdr:row>41</xdr:row>
      <xdr:rowOff>125358</xdr:rowOff>
    </xdr:to>
    <xdr:cxnSp macro="">
      <xdr:nvCxnSpPr>
        <xdr:cNvPr id="470" name="直線コネクタ 469">
          <a:extLst>
            <a:ext uri="{FF2B5EF4-FFF2-40B4-BE49-F238E27FC236}">
              <a16:creationId xmlns:a16="http://schemas.microsoft.com/office/drawing/2014/main" id="{967EBFF5-3B08-4AA4-AEB6-6179F95B5A93}"/>
            </a:ext>
          </a:extLst>
        </xdr:cNvPr>
        <xdr:cNvCxnSpPr/>
      </xdr:nvCxnSpPr>
      <xdr:spPr>
        <a:xfrm flipV="1">
          <a:off x="19545300" y="715443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77443</xdr:rowOff>
    </xdr:from>
    <xdr:to>
      <xdr:col>98</xdr:col>
      <xdr:colOff>38100</xdr:colOff>
      <xdr:row>42</xdr:row>
      <xdr:rowOff>7593</xdr:rowOff>
    </xdr:to>
    <xdr:sp macro="" textlink="">
      <xdr:nvSpPr>
        <xdr:cNvPr id="471" name="楕円 470">
          <a:extLst>
            <a:ext uri="{FF2B5EF4-FFF2-40B4-BE49-F238E27FC236}">
              <a16:creationId xmlns:a16="http://schemas.microsoft.com/office/drawing/2014/main" id="{32F73237-86DA-4E3F-BD50-DC077603A3F4}"/>
            </a:ext>
          </a:extLst>
        </xdr:cNvPr>
        <xdr:cNvSpPr/>
      </xdr:nvSpPr>
      <xdr:spPr>
        <a:xfrm>
          <a:off x="18605500" y="71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125358</xdr:rowOff>
    </xdr:from>
    <xdr:to>
      <xdr:col>102</xdr:col>
      <xdr:colOff>114300</xdr:colOff>
      <xdr:row>41</xdr:row>
      <xdr:rowOff>128243</xdr:rowOff>
    </xdr:to>
    <xdr:cxnSp macro="">
      <xdr:nvCxnSpPr>
        <xdr:cNvPr id="472" name="直線コネクタ 471">
          <a:extLst>
            <a:ext uri="{FF2B5EF4-FFF2-40B4-BE49-F238E27FC236}">
              <a16:creationId xmlns:a16="http://schemas.microsoft.com/office/drawing/2014/main" id="{00DC72D5-4A19-4CB6-A884-8E067D1252BA}"/>
            </a:ext>
          </a:extLst>
        </xdr:cNvPr>
        <xdr:cNvCxnSpPr/>
      </xdr:nvCxnSpPr>
      <xdr:spPr>
        <a:xfrm flipV="1">
          <a:off x="18656300" y="7154808"/>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73" name="n_1aveValue【一般廃棄物処理施設】&#10;一人当たり有形固定資産（償却資産）額">
          <a:extLst>
            <a:ext uri="{FF2B5EF4-FFF2-40B4-BE49-F238E27FC236}">
              <a16:creationId xmlns:a16="http://schemas.microsoft.com/office/drawing/2014/main" id="{BF776A1F-CBE0-46CC-BE20-D923F79FD924}"/>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74" name="n_2aveValue【一般廃棄物処理施設】&#10;一人当たり有形固定資産（償却資産）額">
          <a:extLst>
            <a:ext uri="{FF2B5EF4-FFF2-40B4-BE49-F238E27FC236}">
              <a16:creationId xmlns:a16="http://schemas.microsoft.com/office/drawing/2014/main" id="{66273891-5359-4F82-B357-37548694E421}"/>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75" name="n_3aveValue【一般廃棄物処理施設】&#10;一人当たり有形固定資産（償却資産）額">
          <a:extLst>
            <a:ext uri="{FF2B5EF4-FFF2-40B4-BE49-F238E27FC236}">
              <a16:creationId xmlns:a16="http://schemas.microsoft.com/office/drawing/2014/main" id="{31209A71-0FD7-4D27-9841-97DF66DFADE3}"/>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476" name="n_4aveValue【一般廃棄物処理施設】&#10;一人当たり有形固定資産（償却資産）額">
          <a:extLst>
            <a:ext uri="{FF2B5EF4-FFF2-40B4-BE49-F238E27FC236}">
              <a16:creationId xmlns:a16="http://schemas.microsoft.com/office/drawing/2014/main" id="{372CEE38-3E56-4849-82C3-4BDE9111B0A2}"/>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165232</xdr:rowOff>
    </xdr:from>
    <xdr:ext cx="534377" cy="259045"/>
    <xdr:sp macro="" textlink="">
      <xdr:nvSpPr>
        <xdr:cNvPr id="477" name="n_1mainValue【一般廃棄物処理施設】&#10;一人当たり有形固定資産（償却資産）額">
          <a:extLst>
            <a:ext uri="{FF2B5EF4-FFF2-40B4-BE49-F238E27FC236}">
              <a16:creationId xmlns:a16="http://schemas.microsoft.com/office/drawing/2014/main" id="{E93C8B9B-4802-471D-9B87-DEF16F9A3ABB}"/>
            </a:ext>
          </a:extLst>
        </xdr:cNvPr>
        <xdr:cNvSpPr txBox="1"/>
      </xdr:nvSpPr>
      <xdr:spPr>
        <a:xfrm>
          <a:off x="21043411" y="71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166916</xdr:rowOff>
    </xdr:from>
    <xdr:ext cx="534377" cy="259045"/>
    <xdr:sp macro="" textlink="">
      <xdr:nvSpPr>
        <xdr:cNvPr id="478" name="n_2mainValue【一般廃棄物処理施設】&#10;一人当たり有形固定資産（償却資産）額">
          <a:extLst>
            <a:ext uri="{FF2B5EF4-FFF2-40B4-BE49-F238E27FC236}">
              <a16:creationId xmlns:a16="http://schemas.microsoft.com/office/drawing/2014/main" id="{71D51156-F47E-438D-8E73-BED37E4643FF}"/>
            </a:ext>
          </a:extLst>
        </xdr:cNvPr>
        <xdr:cNvSpPr txBox="1"/>
      </xdr:nvSpPr>
      <xdr:spPr>
        <a:xfrm>
          <a:off x="20167111" y="71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167285</xdr:rowOff>
    </xdr:from>
    <xdr:ext cx="534377" cy="259045"/>
    <xdr:sp macro="" textlink="">
      <xdr:nvSpPr>
        <xdr:cNvPr id="479" name="n_3mainValue【一般廃棄物処理施設】&#10;一人当たり有形固定資産（償却資産）額">
          <a:extLst>
            <a:ext uri="{FF2B5EF4-FFF2-40B4-BE49-F238E27FC236}">
              <a16:creationId xmlns:a16="http://schemas.microsoft.com/office/drawing/2014/main" id="{5B536724-5921-44DF-BEBA-2E2BCC09174E}"/>
            </a:ext>
          </a:extLst>
        </xdr:cNvPr>
        <xdr:cNvSpPr txBox="1"/>
      </xdr:nvSpPr>
      <xdr:spPr>
        <a:xfrm>
          <a:off x="19278111" y="71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170170</xdr:rowOff>
    </xdr:from>
    <xdr:ext cx="534377" cy="259045"/>
    <xdr:sp macro="" textlink="">
      <xdr:nvSpPr>
        <xdr:cNvPr id="480" name="n_4mainValue【一般廃棄物処理施設】&#10;一人当たり有形固定資産（償却資産）額">
          <a:extLst>
            <a:ext uri="{FF2B5EF4-FFF2-40B4-BE49-F238E27FC236}">
              <a16:creationId xmlns:a16="http://schemas.microsoft.com/office/drawing/2014/main" id="{9ED42E41-F1EE-44E3-AFB8-426D1F9F07E5}"/>
            </a:ext>
          </a:extLst>
        </xdr:cNvPr>
        <xdr:cNvSpPr txBox="1"/>
      </xdr:nvSpPr>
      <xdr:spPr>
        <a:xfrm>
          <a:off x="18389111" y="719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61505311-D375-4E38-8EAF-0AC282FBE9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AA263434-DB3A-475B-9650-0BD25E427AF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7838202A-F293-4CC3-871F-D081A9A4AE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30182DEB-384E-4C2B-BEE3-40705C6B5F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F9EA17EF-ECA6-4E88-A972-F54DCC6E6A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22A4C5C5-8A24-4874-979A-6FE73ADC88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ABF838B6-FD3F-4A38-9D45-BCA395990E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A631A77F-FB67-4CEC-A292-47DD4C34D4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020A5652-0C21-487C-8273-3F9EDF379D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0F6DA27D-DC12-4389-96BE-61D5EDDBA5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217E9EFB-5603-4E0C-BB1A-1772F3460D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2" name="直線コネクタ 491">
          <a:extLst>
            <a:ext uri="{FF2B5EF4-FFF2-40B4-BE49-F238E27FC236}">
              <a16:creationId xmlns:a16="http://schemas.microsoft.com/office/drawing/2014/main" id="{F141F728-D45D-4723-BB23-4236F7BC953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3" name="テキスト ボックス 492">
          <a:extLst>
            <a:ext uri="{FF2B5EF4-FFF2-40B4-BE49-F238E27FC236}">
              <a16:creationId xmlns:a16="http://schemas.microsoft.com/office/drawing/2014/main" id="{30287BD1-35F5-43DE-AC23-D52506AC080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4" name="直線コネクタ 493">
          <a:extLst>
            <a:ext uri="{FF2B5EF4-FFF2-40B4-BE49-F238E27FC236}">
              <a16:creationId xmlns:a16="http://schemas.microsoft.com/office/drawing/2014/main" id="{25B8F3FA-210D-47DC-8C01-11EB8035B2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5" name="テキスト ボックス 494">
          <a:extLst>
            <a:ext uri="{FF2B5EF4-FFF2-40B4-BE49-F238E27FC236}">
              <a16:creationId xmlns:a16="http://schemas.microsoft.com/office/drawing/2014/main" id="{BA04FF01-6AD1-499F-BB7A-5B40A055A3C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6" name="直線コネクタ 495">
          <a:extLst>
            <a:ext uri="{FF2B5EF4-FFF2-40B4-BE49-F238E27FC236}">
              <a16:creationId xmlns:a16="http://schemas.microsoft.com/office/drawing/2014/main" id="{42F3BD5F-79A6-466E-AA3B-0A8BEB2F2D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7" name="テキスト ボックス 496">
          <a:extLst>
            <a:ext uri="{FF2B5EF4-FFF2-40B4-BE49-F238E27FC236}">
              <a16:creationId xmlns:a16="http://schemas.microsoft.com/office/drawing/2014/main" id="{7991781B-D6EE-4891-8E45-7C2620E93C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8" name="直線コネクタ 497">
          <a:extLst>
            <a:ext uri="{FF2B5EF4-FFF2-40B4-BE49-F238E27FC236}">
              <a16:creationId xmlns:a16="http://schemas.microsoft.com/office/drawing/2014/main" id="{2A63C767-D2C1-4583-AA60-16B55492754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9" name="テキスト ボックス 498">
          <a:extLst>
            <a:ext uri="{FF2B5EF4-FFF2-40B4-BE49-F238E27FC236}">
              <a16:creationId xmlns:a16="http://schemas.microsoft.com/office/drawing/2014/main" id="{70838C63-5CF6-4B5A-98A9-D346E2137EC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0" name="直線コネクタ 499">
          <a:extLst>
            <a:ext uri="{FF2B5EF4-FFF2-40B4-BE49-F238E27FC236}">
              <a16:creationId xmlns:a16="http://schemas.microsoft.com/office/drawing/2014/main" id="{42D4C4A2-33D9-45DD-8FDB-81FAFE4A8D2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1" name="テキスト ボックス 500">
          <a:extLst>
            <a:ext uri="{FF2B5EF4-FFF2-40B4-BE49-F238E27FC236}">
              <a16:creationId xmlns:a16="http://schemas.microsoft.com/office/drawing/2014/main" id="{AC954699-4B03-4FA2-9EEC-81869BF7622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2" name="直線コネクタ 501">
          <a:extLst>
            <a:ext uri="{FF2B5EF4-FFF2-40B4-BE49-F238E27FC236}">
              <a16:creationId xmlns:a16="http://schemas.microsoft.com/office/drawing/2014/main" id="{9B76CAD0-AA69-4D5E-84B1-4D7429D4E63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3" name="テキスト ボックス 502">
          <a:extLst>
            <a:ext uri="{FF2B5EF4-FFF2-40B4-BE49-F238E27FC236}">
              <a16:creationId xmlns:a16="http://schemas.microsoft.com/office/drawing/2014/main" id="{1C628DB5-44FC-4CF8-8284-D2E718F8192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B0E44A80-3173-483B-A759-CDF54381C0F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a:extLst>
            <a:ext uri="{FF2B5EF4-FFF2-40B4-BE49-F238E27FC236}">
              <a16:creationId xmlns:a16="http://schemas.microsoft.com/office/drawing/2014/main" id="{E947E827-4CE4-4DCF-8BED-A0643211B6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06" name="直線コネクタ 505">
          <a:extLst>
            <a:ext uri="{FF2B5EF4-FFF2-40B4-BE49-F238E27FC236}">
              <a16:creationId xmlns:a16="http://schemas.microsoft.com/office/drawing/2014/main" id="{424CD674-C610-4BDA-95E4-FB31C940A23F}"/>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7" name="【保健センター・保健所】&#10;有形固定資産減価償却率最小値テキスト">
          <a:extLst>
            <a:ext uri="{FF2B5EF4-FFF2-40B4-BE49-F238E27FC236}">
              <a16:creationId xmlns:a16="http://schemas.microsoft.com/office/drawing/2014/main" id="{FA2FAC76-BCE1-4D9D-BA48-5DD00D228DD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8" name="直線コネクタ 507">
          <a:extLst>
            <a:ext uri="{FF2B5EF4-FFF2-40B4-BE49-F238E27FC236}">
              <a16:creationId xmlns:a16="http://schemas.microsoft.com/office/drawing/2014/main" id="{009940E2-7A00-490C-AA17-256CA033A63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09" name="【保健センター・保健所】&#10;有形固定資産減価償却率最大値テキスト">
          <a:extLst>
            <a:ext uri="{FF2B5EF4-FFF2-40B4-BE49-F238E27FC236}">
              <a16:creationId xmlns:a16="http://schemas.microsoft.com/office/drawing/2014/main" id="{6A36A8E3-095F-4E8C-8E62-9F164A426A0E}"/>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10" name="直線コネクタ 509">
          <a:extLst>
            <a:ext uri="{FF2B5EF4-FFF2-40B4-BE49-F238E27FC236}">
              <a16:creationId xmlns:a16="http://schemas.microsoft.com/office/drawing/2014/main" id="{6287E263-9CF8-4392-AE87-FE975DD59904}"/>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11" name="【保健センター・保健所】&#10;有形固定資産減価償却率平均値テキスト">
          <a:extLst>
            <a:ext uri="{FF2B5EF4-FFF2-40B4-BE49-F238E27FC236}">
              <a16:creationId xmlns:a16="http://schemas.microsoft.com/office/drawing/2014/main" id="{7474F0CF-F02B-421A-9B71-65D4F807FB01}"/>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12" name="フローチャート: 判断 511">
          <a:extLst>
            <a:ext uri="{FF2B5EF4-FFF2-40B4-BE49-F238E27FC236}">
              <a16:creationId xmlns:a16="http://schemas.microsoft.com/office/drawing/2014/main" id="{BF6ED214-AEA6-490A-B42F-1206B83E4EDA}"/>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13" name="フローチャート: 判断 512">
          <a:extLst>
            <a:ext uri="{FF2B5EF4-FFF2-40B4-BE49-F238E27FC236}">
              <a16:creationId xmlns:a16="http://schemas.microsoft.com/office/drawing/2014/main" id="{C497CF5C-D197-422E-B92E-D20DCCAAE842}"/>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14" name="フローチャート: 判断 513">
          <a:extLst>
            <a:ext uri="{FF2B5EF4-FFF2-40B4-BE49-F238E27FC236}">
              <a16:creationId xmlns:a16="http://schemas.microsoft.com/office/drawing/2014/main" id="{AFF8D5FF-75FF-4278-8B03-D65B8E3357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15" name="フローチャート: 判断 514">
          <a:extLst>
            <a:ext uri="{FF2B5EF4-FFF2-40B4-BE49-F238E27FC236}">
              <a16:creationId xmlns:a16="http://schemas.microsoft.com/office/drawing/2014/main" id="{43E86B42-53FA-41CC-BC3B-3EF5CC213DFA}"/>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16" name="フローチャート: 判断 515">
          <a:extLst>
            <a:ext uri="{FF2B5EF4-FFF2-40B4-BE49-F238E27FC236}">
              <a16:creationId xmlns:a16="http://schemas.microsoft.com/office/drawing/2014/main" id="{43E4F850-A3DE-4CC7-8A8E-A2518D14CD2B}"/>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CDD0D1F8-1312-411A-8A74-28051EA265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36397D68-B6A8-4F97-81B0-BF98586418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27BB9DF4-FCA3-4E43-BF17-ED9BEEA661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F2F8548C-8DE3-4E2F-9D7A-4BFC1C6C16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B351F25B-8F41-4830-B18A-56CCC13B1B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60234</xdr:rowOff>
    </xdr:from>
    <xdr:to>
      <xdr:col>85</xdr:col>
      <xdr:colOff>177800</xdr:colOff>
      <xdr:row>63</xdr:row>
      <xdr:rowOff>161834</xdr:rowOff>
    </xdr:to>
    <xdr:sp macro="" textlink="">
      <xdr:nvSpPr>
        <xdr:cNvPr id="522" name="楕円 521">
          <a:extLst>
            <a:ext uri="{FF2B5EF4-FFF2-40B4-BE49-F238E27FC236}">
              <a16:creationId xmlns:a16="http://schemas.microsoft.com/office/drawing/2014/main" id="{9E835148-21D8-48B8-801F-FA43BA8862A3}"/>
            </a:ext>
          </a:extLst>
        </xdr:cNvPr>
        <xdr:cNvSpPr/>
      </xdr:nvSpPr>
      <xdr:spPr>
        <a:xfrm>
          <a:off x="162687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38661</xdr:rowOff>
    </xdr:from>
    <xdr:ext cx="405111" cy="259045"/>
    <xdr:sp macro="" textlink="">
      <xdr:nvSpPr>
        <xdr:cNvPr id="523" name="【保健センター・保健所】&#10;有形固定資産減価償却率該当値テキスト">
          <a:extLst>
            <a:ext uri="{FF2B5EF4-FFF2-40B4-BE49-F238E27FC236}">
              <a16:creationId xmlns:a16="http://schemas.microsoft.com/office/drawing/2014/main" id="{6DFCD2B7-117B-45F0-A30A-5A21A779D779}"/>
            </a:ext>
          </a:extLst>
        </xdr:cNvPr>
        <xdr:cNvSpPr txBox="1"/>
      </xdr:nvSpPr>
      <xdr:spPr>
        <a:xfrm>
          <a:off x="16357600"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47172</xdr:rowOff>
    </xdr:from>
    <xdr:to>
      <xdr:col>81</xdr:col>
      <xdr:colOff>101600</xdr:colOff>
      <xdr:row>64</xdr:row>
      <xdr:rowOff>148772</xdr:rowOff>
    </xdr:to>
    <xdr:sp macro="" textlink="">
      <xdr:nvSpPr>
        <xdr:cNvPr id="524" name="楕円 523">
          <a:extLst>
            <a:ext uri="{FF2B5EF4-FFF2-40B4-BE49-F238E27FC236}">
              <a16:creationId xmlns:a16="http://schemas.microsoft.com/office/drawing/2014/main" id="{44B73EBC-B70C-4361-AF5D-36C49DB098BD}"/>
            </a:ext>
          </a:extLst>
        </xdr:cNvPr>
        <xdr:cNvSpPr/>
      </xdr:nvSpPr>
      <xdr:spPr>
        <a:xfrm>
          <a:off x="15430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111034</xdr:rowOff>
    </xdr:from>
    <xdr:to>
      <xdr:col>85</xdr:col>
      <xdr:colOff>127000</xdr:colOff>
      <xdr:row>64</xdr:row>
      <xdr:rowOff>97972</xdr:rowOff>
    </xdr:to>
    <xdr:cxnSp macro="">
      <xdr:nvCxnSpPr>
        <xdr:cNvPr id="525" name="直線コネクタ 524">
          <a:extLst>
            <a:ext uri="{FF2B5EF4-FFF2-40B4-BE49-F238E27FC236}">
              <a16:creationId xmlns:a16="http://schemas.microsoft.com/office/drawing/2014/main" id="{68D42EC6-24A6-45E4-AA83-91C4C748895E}"/>
            </a:ext>
          </a:extLst>
        </xdr:cNvPr>
        <xdr:cNvCxnSpPr/>
      </xdr:nvCxnSpPr>
      <xdr:spPr>
        <a:xfrm flipV="1">
          <a:off x="15481300" y="10912384"/>
          <a:ext cx="8382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42273</xdr:rowOff>
    </xdr:from>
    <xdr:to>
      <xdr:col>76</xdr:col>
      <xdr:colOff>165100</xdr:colOff>
      <xdr:row>64</xdr:row>
      <xdr:rowOff>143873</xdr:rowOff>
    </xdr:to>
    <xdr:sp macro="" textlink="">
      <xdr:nvSpPr>
        <xdr:cNvPr id="526" name="楕円 525">
          <a:extLst>
            <a:ext uri="{FF2B5EF4-FFF2-40B4-BE49-F238E27FC236}">
              <a16:creationId xmlns:a16="http://schemas.microsoft.com/office/drawing/2014/main" id="{BB2AD889-4698-44D3-BC97-9A79134294A6}"/>
            </a:ext>
          </a:extLst>
        </xdr:cNvPr>
        <xdr:cNvSpPr/>
      </xdr:nvSpPr>
      <xdr:spPr>
        <a:xfrm>
          <a:off x="14541500" y="11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93073</xdr:rowOff>
    </xdr:from>
    <xdr:to>
      <xdr:col>81</xdr:col>
      <xdr:colOff>50800</xdr:colOff>
      <xdr:row>64</xdr:row>
      <xdr:rowOff>97972</xdr:rowOff>
    </xdr:to>
    <xdr:cxnSp macro="">
      <xdr:nvCxnSpPr>
        <xdr:cNvPr id="527" name="直線コネクタ 526">
          <a:extLst>
            <a:ext uri="{FF2B5EF4-FFF2-40B4-BE49-F238E27FC236}">
              <a16:creationId xmlns:a16="http://schemas.microsoft.com/office/drawing/2014/main" id="{912EEF12-1397-4261-AF37-6FF32D097A3E}"/>
            </a:ext>
          </a:extLst>
        </xdr:cNvPr>
        <xdr:cNvCxnSpPr/>
      </xdr:nvCxnSpPr>
      <xdr:spPr>
        <a:xfrm>
          <a:off x="14592300" y="110658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35741</xdr:rowOff>
    </xdr:from>
    <xdr:to>
      <xdr:col>72</xdr:col>
      <xdr:colOff>38100</xdr:colOff>
      <xdr:row>64</xdr:row>
      <xdr:rowOff>137341</xdr:rowOff>
    </xdr:to>
    <xdr:sp macro="" textlink="">
      <xdr:nvSpPr>
        <xdr:cNvPr id="528" name="楕円 527">
          <a:extLst>
            <a:ext uri="{FF2B5EF4-FFF2-40B4-BE49-F238E27FC236}">
              <a16:creationId xmlns:a16="http://schemas.microsoft.com/office/drawing/2014/main" id="{1FBED688-CE92-48CB-8E2D-D29B036EA71A}"/>
            </a:ext>
          </a:extLst>
        </xdr:cNvPr>
        <xdr:cNvSpPr/>
      </xdr:nvSpPr>
      <xdr:spPr>
        <a:xfrm>
          <a:off x="13652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86541</xdr:rowOff>
    </xdr:from>
    <xdr:to>
      <xdr:col>76</xdr:col>
      <xdr:colOff>114300</xdr:colOff>
      <xdr:row>64</xdr:row>
      <xdr:rowOff>93073</xdr:rowOff>
    </xdr:to>
    <xdr:cxnSp macro="">
      <xdr:nvCxnSpPr>
        <xdr:cNvPr id="529" name="直線コネクタ 528">
          <a:extLst>
            <a:ext uri="{FF2B5EF4-FFF2-40B4-BE49-F238E27FC236}">
              <a16:creationId xmlns:a16="http://schemas.microsoft.com/office/drawing/2014/main" id="{E08FC98A-AAEB-455D-856E-B72C2E23FCCE}"/>
            </a:ext>
          </a:extLst>
        </xdr:cNvPr>
        <xdr:cNvCxnSpPr/>
      </xdr:nvCxnSpPr>
      <xdr:spPr>
        <a:xfrm>
          <a:off x="13703300" y="110593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30843</xdr:rowOff>
    </xdr:from>
    <xdr:to>
      <xdr:col>67</xdr:col>
      <xdr:colOff>101600</xdr:colOff>
      <xdr:row>64</xdr:row>
      <xdr:rowOff>132443</xdr:rowOff>
    </xdr:to>
    <xdr:sp macro="" textlink="">
      <xdr:nvSpPr>
        <xdr:cNvPr id="530" name="楕円 529">
          <a:extLst>
            <a:ext uri="{FF2B5EF4-FFF2-40B4-BE49-F238E27FC236}">
              <a16:creationId xmlns:a16="http://schemas.microsoft.com/office/drawing/2014/main" id="{216B65A5-6717-4226-BB29-BD22DABAAA75}"/>
            </a:ext>
          </a:extLst>
        </xdr:cNvPr>
        <xdr:cNvSpPr/>
      </xdr:nvSpPr>
      <xdr:spPr>
        <a:xfrm>
          <a:off x="12763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81643</xdr:rowOff>
    </xdr:from>
    <xdr:to>
      <xdr:col>71</xdr:col>
      <xdr:colOff>177800</xdr:colOff>
      <xdr:row>64</xdr:row>
      <xdr:rowOff>86541</xdr:rowOff>
    </xdr:to>
    <xdr:cxnSp macro="">
      <xdr:nvCxnSpPr>
        <xdr:cNvPr id="531" name="直線コネクタ 530">
          <a:extLst>
            <a:ext uri="{FF2B5EF4-FFF2-40B4-BE49-F238E27FC236}">
              <a16:creationId xmlns:a16="http://schemas.microsoft.com/office/drawing/2014/main" id="{3904F54E-C7B1-4061-9B3A-D02FB8CD8CA2}"/>
            </a:ext>
          </a:extLst>
        </xdr:cNvPr>
        <xdr:cNvCxnSpPr/>
      </xdr:nvCxnSpPr>
      <xdr:spPr>
        <a:xfrm>
          <a:off x="12814300" y="1105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32" name="n_1aveValue【保健センター・保健所】&#10;有形固定資産減価償却率">
          <a:extLst>
            <a:ext uri="{FF2B5EF4-FFF2-40B4-BE49-F238E27FC236}">
              <a16:creationId xmlns:a16="http://schemas.microsoft.com/office/drawing/2014/main" id="{43A7CE02-994D-4EF1-ACB5-6148CE873996}"/>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33" name="n_2aveValue【保健センター・保健所】&#10;有形固定資産減価償却率">
          <a:extLst>
            <a:ext uri="{FF2B5EF4-FFF2-40B4-BE49-F238E27FC236}">
              <a16:creationId xmlns:a16="http://schemas.microsoft.com/office/drawing/2014/main" id="{4293E407-2C8F-4DDE-9D1C-6365633D19F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34" name="n_3aveValue【保健センター・保健所】&#10;有形固定資産減価償却率">
          <a:extLst>
            <a:ext uri="{FF2B5EF4-FFF2-40B4-BE49-F238E27FC236}">
              <a16:creationId xmlns:a16="http://schemas.microsoft.com/office/drawing/2014/main" id="{6207D791-3A6D-4C30-8562-DEE345A2C40A}"/>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35" name="n_4aveValue【保健センター・保健所】&#10;有形固定資産減価償却率">
          <a:extLst>
            <a:ext uri="{FF2B5EF4-FFF2-40B4-BE49-F238E27FC236}">
              <a16:creationId xmlns:a16="http://schemas.microsoft.com/office/drawing/2014/main" id="{9E1E70B4-E737-4E85-9B65-D7BD3D2DAB1A}"/>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139899</xdr:rowOff>
    </xdr:from>
    <xdr:ext cx="405111" cy="259045"/>
    <xdr:sp macro="" textlink="">
      <xdr:nvSpPr>
        <xdr:cNvPr id="536" name="n_1mainValue【保健センター・保健所】&#10;有形固定資産減価償却率">
          <a:extLst>
            <a:ext uri="{FF2B5EF4-FFF2-40B4-BE49-F238E27FC236}">
              <a16:creationId xmlns:a16="http://schemas.microsoft.com/office/drawing/2014/main" id="{7C8EB313-C4DB-40E8-A153-86676D840B1B}"/>
            </a:ext>
          </a:extLst>
        </xdr:cNvPr>
        <xdr:cNvSpPr txBox="1"/>
      </xdr:nvSpPr>
      <xdr:spPr>
        <a:xfrm>
          <a:off x="15266044" y="1111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135000</xdr:rowOff>
    </xdr:from>
    <xdr:ext cx="405111" cy="259045"/>
    <xdr:sp macro="" textlink="">
      <xdr:nvSpPr>
        <xdr:cNvPr id="537" name="n_2mainValue【保健センター・保健所】&#10;有形固定資産減価償却率">
          <a:extLst>
            <a:ext uri="{FF2B5EF4-FFF2-40B4-BE49-F238E27FC236}">
              <a16:creationId xmlns:a16="http://schemas.microsoft.com/office/drawing/2014/main" id="{21149DE7-367E-41DD-BD2E-354E1432EA68}"/>
            </a:ext>
          </a:extLst>
        </xdr:cNvPr>
        <xdr:cNvSpPr txBox="1"/>
      </xdr:nvSpPr>
      <xdr:spPr>
        <a:xfrm>
          <a:off x="14389744" y="1110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128468</xdr:rowOff>
    </xdr:from>
    <xdr:ext cx="405111" cy="259045"/>
    <xdr:sp macro="" textlink="">
      <xdr:nvSpPr>
        <xdr:cNvPr id="538" name="n_3mainValue【保健センター・保健所】&#10;有形固定資産減価償却率">
          <a:extLst>
            <a:ext uri="{FF2B5EF4-FFF2-40B4-BE49-F238E27FC236}">
              <a16:creationId xmlns:a16="http://schemas.microsoft.com/office/drawing/2014/main" id="{4ECF2AE9-3D9D-480A-AED8-A9268FBC41D7}"/>
            </a:ext>
          </a:extLst>
        </xdr:cNvPr>
        <xdr:cNvSpPr txBox="1"/>
      </xdr:nvSpPr>
      <xdr:spPr>
        <a:xfrm>
          <a:off x="135007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123570</xdr:rowOff>
    </xdr:from>
    <xdr:ext cx="405111" cy="259045"/>
    <xdr:sp macro="" textlink="">
      <xdr:nvSpPr>
        <xdr:cNvPr id="539" name="n_4mainValue【保健センター・保健所】&#10;有形固定資産減価償却率">
          <a:extLst>
            <a:ext uri="{FF2B5EF4-FFF2-40B4-BE49-F238E27FC236}">
              <a16:creationId xmlns:a16="http://schemas.microsoft.com/office/drawing/2014/main" id="{1D59FCE2-6EFA-45D8-8FB7-9FE2A6999722}"/>
            </a:ext>
          </a:extLst>
        </xdr:cNvPr>
        <xdr:cNvSpPr txBox="1"/>
      </xdr:nvSpPr>
      <xdr:spPr>
        <a:xfrm>
          <a:off x="12611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52821F45-F4AD-4E07-B3A3-9AB2024D2E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A0B82053-1D41-4C17-A141-5A8F773DFA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798FC722-60EB-4507-A619-723D6E925F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FD45A47F-4D63-4F13-AB8C-3144A70CEE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E49E43BB-F6D6-45B1-8F89-0DECB08FBD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6D1378F-3A7D-40E3-9AAD-35A35A3AB7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9F9A82ED-5220-4D29-851A-E023546736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1C8E253D-9476-4CA9-B591-212E727660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2A569863-8629-4EB2-AE7C-14A8C18BAE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3448E7C9-DE73-428D-8D84-84DABDB3C4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00E1F371-BC81-4DF9-827F-5C10EC4296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7010012B-E877-4947-A7EF-E4E802E2BCD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99B19E42-179B-4ADA-9848-9A13DD53F58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FFBAD520-F05C-492C-93D3-364552633B9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AD4E6D18-AD6E-4F17-83D5-24CC4131B49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1127BB0C-CAB5-452C-82A3-5B34A92A9BC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C65668B0-D7DE-40C2-B2B5-C909D22CEFA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617846F2-7606-4BE6-826C-D441D895E11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81829CC8-8517-4B87-B036-EC6A887CEA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51974E29-53A6-4BB4-809C-EDC25626D8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99317D92-FA3A-40F3-BDFB-42A56C95D0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61" name="直線コネクタ 560">
          <a:extLst>
            <a:ext uri="{FF2B5EF4-FFF2-40B4-BE49-F238E27FC236}">
              <a16:creationId xmlns:a16="http://schemas.microsoft.com/office/drawing/2014/main" id="{126B8DB0-2BEC-49CF-A35D-3E269F248CE8}"/>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E5B25FA2-CCF0-45D3-8D70-5D10DC39CA8D}"/>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63" name="直線コネクタ 562">
          <a:extLst>
            <a:ext uri="{FF2B5EF4-FFF2-40B4-BE49-F238E27FC236}">
              <a16:creationId xmlns:a16="http://schemas.microsoft.com/office/drawing/2014/main" id="{C4842786-1843-4870-B10F-C28EB53A9383}"/>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A3D9E8EF-9AE0-420D-8B62-ABCCF1BC343E}"/>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65" name="直線コネクタ 564">
          <a:extLst>
            <a:ext uri="{FF2B5EF4-FFF2-40B4-BE49-F238E27FC236}">
              <a16:creationId xmlns:a16="http://schemas.microsoft.com/office/drawing/2014/main" id="{C054B770-981B-4139-B263-84CAE6FDF526}"/>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FC77B7C9-CE25-4B59-A94E-1B2E48DBEC8B}"/>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67" name="フローチャート: 判断 566">
          <a:extLst>
            <a:ext uri="{FF2B5EF4-FFF2-40B4-BE49-F238E27FC236}">
              <a16:creationId xmlns:a16="http://schemas.microsoft.com/office/drawing/2014/main" id="{5E66EECC-C0CE-44F1-AD41-A3B651405883}"/>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68" name="フローチャート: 判断 567">
          <a:extLst>
            <a:ext uri="{FF2B5EF4-FFF2-40B4-BE49-F238E27FC236}">
              <a16:creationId xmlns:a16="http://schemas.microsoft.com/office/drawing/2014/main" id="{6F5A0747-0C88-4FE5-9019-F3F423A85C3B}"/>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69" name="フローチャート: 判断 568">
          <a:extLst>
            <a:ext uri="{FF2B5EF4-FFF2-40B4-BE49-F238E27FC236}">
              <a16:creationId xmlns:a16="http://schemas.microsoft.com/office/drawing/2014/main" id="{5AB808CC-BAB1-4563-A059-D2CA26E6D506}"/>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70" name="フローチャート: 判断 569">
          <a:extLst>
            <a:ext uri="{FF2B5EF4-FFF2-40B4-BE49-F238E27FC236}">
              <a16:creationId xmlns:a16="http://schemas.microsoft.com/office/drawing/2014/main" id="{A2CBBA6A-5862-400C-AABA-72454DF398D4}"/>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71" name="フローチャート: 判断 570">
          <a:extLst>
            <a:ext uri="{FF2B5EF4-FFF2-40B4-BE49-F238E27FC236}">
              <a16:creationId xmlns:a16="http://schemas.microsoft.com/office/drawing/2014/main" id="{38BF90A3-D75F-4291-B0E7-666A862AEB31}"/>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919631F7-EB7E-435E-895A-1412101585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703BCDDA-6E81-4976-8C7A-7536E7E939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46A3989E-3FB2-461E-A33A-99CBC95AA3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4E4B7804-02AE-4427-BBCF-ECBC1EC3232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629C02AE-22AC-4A2C-A1FE-1F8B1A9C296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77" name="楕円 576">
          <a:extLst>
            <a:ext uri="{FF2B5EF4-FFF2-40B4-BE49-F238E27FC236}">
              <a16:creationId xmlns:a16="http://schemas.microsoft.com/office/drawing/2014/main" id="{04122B8C-B3ED-4C67-B009-9750DA28BE13}"/>
            </a:ext>
          </a:extLst>
        </xdr:cNvPr>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78" name="【保健センター・保健所】&#10;一人当たり面積該当値テキスト">
          <a:extLst>
            <a:ext uri="{FF2B5EF4-FFF2-40B4-BE49-F238E27FC236}">
              <a16:creationId xmlns:a16="http://schemas.microsoft.com/office/drawing/2014/main" id="{5DA0FD54-D629-4ACF-B6C1-D229EAD8F7B6}"/>
            </a:ext>
          </a:extLst>
        </xdr:cNvPr>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79" name="楕円 578">
          <a:extLst>
            <a:ext uri="{FF2B5EF4-FFF2-40B4-BE49-F238E27FC236}">
              <a16:creationId xmlns:a16="http://schemas.microsoft.com/office/drawing/2014/main" id="{A283C4DD-A772-4DF8-9BBB-02B56A5A5175}"/>
            </a:ext>
          </a:extLst>
        </xdr:cNvPr>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144018</xdr:rowOff>
    </xdr:to>
    <xdr:cxnSp macro="">
      <xdr:nvCxnSpPr>
        <xdr:cNvPr id="580" name="直線コネクタ 579">
          <a:extLst>
            <a:ext uri="{FF2B5EF4-FFF2-40B4-BE49-F238E27FC236}">
              <a16:creationId xmlns:a16="http://schemas.microsoft.com/office/drawing/2014/main" id="{876E7D60-93BE-4C2A-9B09-5B10F11EF30E}"/>
            </a:ext>
          </a:extLst>
        </xdr:cNvPr>
        <xdr:cNvCxnSpPr/>
      </xdr:nvCxnSpPr>
      <xdr:spPr>
        <a:xfrm>
          <a:off x="21323300" y="1094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93218</xdr:rowOff>
    </xdr:from>
    <xdr:to>
      <xdr:col>107</xdr:col>
      <xdr:colOff>101600</xdr:colOff>
      <xdr:row>64</xdr:row>
      <xdr:rowOff>23368</xdr:rowOff>
    </xdr:to>
    <xdr:sp macro="" textlink="">
      <xdr:nvSpPr>
        <xdr:cNvPr id="581" name="楕円 580">
          <a:extLst>
            <a:ext uri="{FF2B5EF4-FFF2-40B4-BE49-F238E27FC236}">
              <a16:creationId xmlns:a16="http://schemas.microsoft.com/office/drawing/2014/main" id="{4DBEC49E-CA05-45A8-8D6D-172ECF7062B4}"/>
            </a:ext>
          </a:extLst>
        </xdr:cNvPr>
        <xdr:cNvSpPr/>
      </xdr:nvSpPr>
      <xdr:spPr>
        <a:xfrm>
          <a:off x="20383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144018</xdr:rowOff>
    </xdr:from>
    <xdr:to>
      <xdr:col>111</xdr:col>
      <xdr:colOff>177800</xdr:colOff>
      <xdr:row>63</xdr:row>
      <xdr:rowOff>144018</xdr:rowOff>
    </xdr:to>
    <xdr:cxnSp macro="">
      <xdr:nvCxnSpPr>
        <xdr:cNvPr id="582" name="直線コネクタ 581">
          <a:extLst>
            <a:ext uri="{FF2B5EF4-FFF2-40B4-BE49-F238E27FC236}">
              <a16:creationId xmlns:a16="http://schemas.microsoft.com/office/drawing/2014/main" id="{A236EF72-7E06-43C6-BE67-0B11C92DC7B1}"/>
            </a:ext>
          </a:extLst>
        </xdr:cNvPr>
        <xdr:cNvCxnSpPr/>
      </xdr:nvCxnSpPr>
      <xdr:spPr>
        <a:xfrm>
          <a:off x="20434300" y="1094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93218</xdr:rowOff>
    </xdr:from>
    <xdr:to>
      <xdr:col>102</xdr:col>
      <xdr:colOff>165100</xdr:colOff>
      <xdr:row>64</xdr:row>
      <xdr:rowOff>23368</xdr:rowOff>
    </xdr:to>
    <xdr:sp macro="" textlink="">
      <xdr:nvSpPr>
        <xdr:cNvPr id="583" name="楕円 582">
          <a:extLst>
            <a:ext uri="{FF2B5EF4-FFF2-40B4-BE49-F238E27FC236}">
              <a16:creationId xmlns:a16="http://schemas.microsoft.com/office/drawing/2014/main" id="{1FDC7797-FCE3-49D5-9462-99A787E8C7FD}"/>
            </a:ext>
          </a:extLst>
        </xdr:cNvPr>
        <xdr:cNvSpPr/>
      </xdr:nvSpPr>
      <xdr:spPr>
        <a:xfrm>
          <a:off x="19494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144018</xdr:rowOff>
    </xdr:from>
    <xdr:to>
      <xdr:col>107</xdr:col>
      <xdr:colOff>50800</xdr:colOff>
      <xdr:row>63</xdr:row>
      <xdr:rowOff>144018</xdr:rowOff>
    </xdr:to>
    <xdr:cxnSp macro="">
      <xdr:nvCxnSpPr>
        <xdr:cNvPr id="584" name="直線コネクタ 583">
          <a:extLst>
            <a:ext uri="{FF2B5EF4-FFF2-40B4-BE49-F238E27FC236}">
              <a16:creationId xmlns:a16="http://schemas.microsoft.com/office/drawing/2014/main" id="{CC8AC56B-32FF-4149-BB52-8F84BF289B51}"/>
            </a:ext>
          </a:extLst>
        </xdr:cNvPr>
        <xdr:cNvCxnSpPr/>
      </xdr:nvCxnSpPr>
      <xdr:spPr>
        <a:xfrm>
          <a:off x="19545300" y="1094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85" name="楕円 584">
          <a:extLst>
            <a:ext uri="{FF2B5EF4-FFF2-40B4-BE49-F238E27FC236}">
              <a16:creationId xmlns:a16="http://schemas.microsoft.com/office/drawing/2014/main" id="{3A9A22D7-43D3-4B76-B743-2C78CA7C6B9B}"/>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144018</xdr:rowOff>
    </xdr:to>
    <xdr:cxnSp macro="">
      <xdr:nvCxnSpPr>
        <xdr:cNvPr id="586" name="直線コネクタ 585">
          <a:extLst>
            <a:ext uri="{FF2B5EF4-FFF2-40B4-BE49-F238E27FC236}">
              <a16:creationId xmlns:a16="http://schemas.microsoft.com/office/drawing/2014/main" id="{14B079C7-B975-499E-9FEC-087B848B74B8}"/>
            </a:ext>
          </a:extLst>
        </xdr:cNvPr>
        <xdr:cNvCxnSpPr/>
      </xdr:nvCxnSpPr>
      <xdr:spPr>
        <a:xfrm>
          <a:off x="18656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87" name="n_1aveValue【保健センター・保健所】&#10;一人当たり面積">
          <a:extLst>
            <a:ext uri="{FF2B5EF4-FFF2-40B4-BE49-F238E27FC236}">
              <a16:creationId xmlns:a16="http://schemas.microsoft.com/office/drawing/2014/main" id="{0DF18CC5-CEEA-4D3A-8F16-8E5332434C57}"/>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88" name="n_2aveValue【保健センター・保健所】&#10;一人当たり面積">
          <a:extLst>
            <a:ext uri="{FF2B5EF4-FFF2-40B4-BE49-F238E27FC236}">
              <a16:creationId xmlns:a16="http://schemas.microsoft.com/office/drawing/2014/main" id="{72F22DE5-D0FA-4546-B9A4-76563E634154}"/>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589" name="n_3aveValue【保健センター・保健所】&#10;一人当たり面積">
          <a:extLst>
            <a:ext uri="{FF2B5EF4-FFF2-40B4-BE49-F238E27FC236}">
              <a16:creationId xmlns:a16="http://schemas.microsoft.com/office/drawing/2014/main" id="{231C072B-F9C6-4050-93BD-FC3E2879EA21}"/>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90" name="n_4aveValue【保健センター・保健所】&#10;一人当たり面積">
          <a:extLst>
            <a:ext uri="{FF2B5EF4-FFF2-40B4-BE49-F238E27FC236}">
              <a16:creationId xmlns:a16="http://schemas.microsoft.com/office/drawing/2014/main" id="{A81D33B7-65FB-43B3-98B8-4E4000A578F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91" name="n_1mainValue【保健センター・保健所】&#10;一人当たり面積">
          <a:extLst>
            <a:ext uri="{FF2B5EF4-FFF2-40B4-BE49-F238E27FC236}">
              <a16:creationId xmlns:a16="http://schemas.microsoft.com/office/drawing/2014/main" id="{AF30FCD2-9197-4A6F-B406-1B1DAB9457A1}"/>
            </a:ext>
          </a:extLst>
        </xdr:cNvPr>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14495</xdr:rowOff>
    </xdr:from>
    <xdr:ext cx="469744" cy="259045"/>
    <xdr:sp macro="" textlink="">
      <xdr:nvSpPr>
        <xdr:cNvPr id="592" name="n_2mainValue【保健センター・保健所】&#10;一人当たり面積">
          <a:extLst>
            <a:ext uri="{FF2B5EF4-FFF2-40B4-BE49-F238E27FC236}">
              <a16:creationId xmlns:a16="http://schemas.microsoft.com/office/drawing/2014/main" id="{B167B815-1A6C-4DF6-BFD0-BDE2B99BF83D}"/>
            </a:ext>
          </a:extLst>
        </xdr:cNvPr>
        <xdr:cNvSpPr txBox="1"/>
      </xdr:nvSpPr>
      <xdr:spPr>
        <a:xfrm>
          <a:off x="20199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14495</xdr:rowOff>
    </xdr:from>
    <xdr:ext cx="469744" cy="259045"/>
    <xdr:sp macro="" textlink="">
      <xdr:nvSpPr>
        <xdr:cNvPr id="593" name="n_3mainValue【保健センター・保健所】&#10;一人当たり面積">
          <a:extLst>
            <a:ext uri="{FF2B5EF4-FFF2-40B4-BE49-F238E27FC236}">
              <a16:creationId xmlns:a16="http://schemas.microsoft.com/office/drawing/2014/main" id="{3179C00C-AE9B-4A53-B20E-C4F299E9FBF9}"/>
            </a:ext>
          </a:extLst>
        </xdr:cNvPr>
        <xdr:cNvSpPr txBox="1"/>
      </xdr:nvSpPr>
      <xdr:spPr>
        <a:xfrm>
          <a:off x="19310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94" name="n_4mainValue【保健センター・保健所】&#10;一人当たり面積">
          <a:extLst>
            <a:ext uri="{FF2B5EF4-FFF2-40B4-BE49-F238E27FC236}">
              <a16:creationId xmlns:a16="http://schemas.microsoft.com/office/drawing/2014/main" id="{F4B0F42A-5E44-418F-BC70-124D8ECD7199}"/>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8F897937-63BE-4CDF-8EE2-33A33E88D9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F7CFBD34-FED3-4C46-A573-7BBCBD965C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A5370E13-058D-49B0-A006-94AE1B491D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407D7E04-E0FC-4884-AF01-198709BCC5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AEE3DD90-B175-44F0-A11D-4459F196FE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CECBE464-073D-4B87-8A3F-C9819F605F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6482D383-7F5A-45AF-BB3E-FA240EB7DE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6EBC05A-532A-49EA-8185-49E07E8A5D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EE71B15B-0E29-4C8A-AD62-36CF76162C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86C568F7-70D3-4BEC-85B4-DF66240D26A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F0514412-ADB5-4944-87B5-BCA3BC2C97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8A974953-C271-4A7C-88B9-D6824B0F826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E6D65DA5-0EAE-4C26-AB05-9FB22845668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CBE1AE2C-0B3C-49AC-912F-D665D27F45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E79D84D7-9307-4B4A-A852-D9D0A2936B2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9F34F6D0-EAA0-4801-9BAE-20F70AF0B0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A5D2392A-B3DA-4E2B-B48A-2A6AE2E32E1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927F8BFF-615A-4358-9582-AA9D9A54CD6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95F3F708-25AC-49D3-B7A2-07A1ABE4D89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7C387668-177C-4048-9764-CC088DCAA54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A6E85472-8114-427F-A5C7-9BB8D97CFB1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7E907918-0BCE-453F-8016-259F599D64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B3D3F205-88F5-4580-BCAA-8908E5B42C9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5C0F6D15-0302-46FF-A7C1-A49CECE5AB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a:extLst>
            <a:ext uri="{FF2B5EF4-FFF2-40B4-BE49-F238E27FC236}">
              <a16:creationId xmlns:a16="http://schemas.microsoft.com/office/drawing/2014/main" id="{FDD38118-1BEE-4638-84C2-12E79F8AA1A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F4343008-C508-41AF-BFF9-5AF2DA7D48DF}"/>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消防施設】&#10;有形固定資産減価償却率最小値テキスト">
          <a:extLst>
            <a:ext uri="{FF2B5EF4-FFF2-40B4-BE49-F238E27FC236}">
              <a16:creationId xmlns:a16="http://schemas.microsoft.com/office/drawing/2014/main" id="{2B00A4EA-C607-4F48-94B3-38DF2A9F943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431B6E51-ADCD-474A-8DC0-E6291A11556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23" name="【消防施設】&#10;有形固定資産減価償却率最大値テキスト">
          <a:extLst>
            <a:ext uri="{FF2B5EF4-FFF2-40B4-BE49-F238E27FC236}">
              <a16:creationId xmlns:a16="http://schemas.microsoft.com/office/drawing/2014/main" id="{E77C4AE3-A5B0-41FB-8783-BAA97A7D71BF}"/>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24" name="直線コネクタ 623">
          <a:extLst>
            <a:ext uri="{FF2B5EF4-FFF2-40B4-BE49-F238E27FC236}">
              <a16:creationId xmlns:a16="http://schemas.microsoft.com/office/drawing/2014/main" id="{7F810149-82B7-4FDF-838E-AA9F73416924}"/>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25" name="【消防施設】&#10;有形固定資産減価償却率平均値テキスト">
          <a:extLst>
            <a:ext uri="{FF2B5EF4-FFF2-40B4-BE49-F238E27FC236}">
              <a16:creationId xmlns:a16="http://schemas.microsoft.com/office/drawing/2014/main" id="{5A82EC58-3D0E-4891-8EFA-FE6EE76E2B6E}"/>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26" name="フローチャート: 判断 625">
          <a:extLst>
            <a:ext uri="{FF2B5EF4-FFF2-40B4-BE49-F238E27FC236}">
              <a16:creationId xmlns:a16="http://schemas.microsoft.com/office/drawing/2014/main" id="{592EEBC9-25C6-41AF-9EDC-B2A3A8A9AC22}"/>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27" name="フローチャート: 判断 626">
          <a:extLst>
            <a:ext uri="{FF2B5EF4-FFF2-40B4-BE49-F238E27FC236}">
              <a16:creationId xmlns:a16="http://schemas.microsoft.com/office/drawing/2014/main" id="{BEAEFA6A-3A2E-4D4A-A3A2-00CF2229AD8A}"/>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28" name="フローチャート: 判断 627">
          <a:extLst>
            <a:ext uri="{FF2B5EF4-FFF2-40B4-BE49-F238E27FC236}">
              <a16:creationId xmlns:a16="http://schemas.microsoft.com/office/drawing/2014/main" id="{87146BB1-39F5-42E5-905E-F7A580041A0C}"/>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29" name="フローチャート: 判断 628">
          <a:extLst>
            <a:ext uri="{FF2B5EF4-FFF2-40B4-BE49-F238E27FC236}">
              <a16:creationId xmlns:a16="http://schemas.microsoft.com/office/drawing/2014/main" id="{B35016B3-D7FF-4CC9-9D17-209D6D84A8CB}"/>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30" name="フローチャート: 判断 629">
          <a:extLst>
            <a:ext uri="{FF2B5EF4-FFF2-40B4-BE49-F238E27FC236}">
              <a16:creationId xmlns:a16="http://schemas.microsoft.com/office/drawing/2014/main" id="{1171AEA3-1021-4597-8DFF-A13B947ABCC3}"/>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14060D11-0BCD-4A77-8601-00CE3A4FC1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FA61FA7B-98F5-4B01-8185-ECC257A28E7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39E25AD6-579D-43EE-83E4-837A65DF10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E4E25566-8EB1-443D-A4F6-448514E77B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7397AC2-1CDD-4135-AC47-4AF3F1DCA6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636" name="楕円 635">
          <a:extLst>
            <a:ext uri="{FF2B5EF4-FFF2-40B4-BE49-F238E27FC236}">
              <a16:creationId xmlns:a16="http://schemas.microsoft.com/office/drawing/2014/main" id="{D7955943-343B-4ACF-BBB1-90C9B03D4A90}"/>
            </a:ext>
          </a:extLst>
        </xdr:cNvPr>
        <xdr:cNvSpPr/>
      </xdr:nvSpPr>
      <xdr:spPr>
        <a:xfrm>
          <a:off x="16268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67327</xdr:rowOff>
    </xdr:from>
    <xdr:ext cx="405111" cy="259045"/>
    <xdr:sp macro="" textlink="">
      <xdr:nvSpPr>
        <xdr:cNvPr id="637" name="【消防施設】&#10;有形固定資産減価償却率該当値テキスト">
          <a:extLst>
            <a:ext uri="{FF2B5EF4-FFF2-40B4-BE49-F238E27FC236}">
              <a16:creationId xmlns:a16="http://schemas.microsoft.com/office/drawing/2014/main" id="{300F7913-A8A9-459F-87FB-3736B7CE59E7}"/>
            </a:ext>
          </a:extLst>
        </xdr:cNvPr>
        <xdr:cNvSpPr txBox="1"/>
      </xdr:nvSpPr>
      <xdr:spPr>
        <a:xfrm>
          <a:off x="16357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31387</xdr:rowOff>
    </xdr:from>
    <xdr:to>
      <xdr:col>81</xdr:col>
      <xdr:colOff>101600</xdr:colOff>
      <xdr:row>82</xdr:row>
      <xdr:rowOff>132987</xdr:rowOff>
    </xdr:to>
    <xdr:sp macro="" textlink="">
      <xdr:nvSpPr>
        <xdr:cNvPr id="638" name="楕円 637">
          <a:extLst>
            <a:ext uri="{FF2B5EF4-FFF2-40B4-BE49-F238E27FC236}">
              <a16:creationId xmlns:a16="http://schemas.microsoft.com/office/drawing/2014/main" id="{4448143F-9F8E-4364-8529-DCE8B73A361A}"/>
            </a:ext>
          </a:extLst>
        </xdr:cNvPr>
        <xdr:cNvSpPr/>
      </xdr:nvSpPr>
      <xdr:spPr>
        <a:xfrm>
          <a:off x="15430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82187</xdr:rowOff>
    </xdr:from>
    <xdr:to>
      <xdr:col>85</xdr:col>
      <xdr:colOff>127000</xdr:colOff>
      <xdr:row>82</xdr:row>
      <xdr:rowOff>95250</xdr:rowOff>
    </xdr:to>
    <xdr:cxnSp macro="">
      <xdr:nvCxnSpPr>
        <xdr:cNvPr id="639" name="直線コネクタ 638">
          <a:extLst>
            <a:ext uri="{FF2B5EF4-FFF2-40B4-BE49-F238E27FC236}">
              <a16:creationId xmlns:a16="http://schemas.microsoft.com/office/drawing/2014/main" id="{247B036F-B499-4271-918F-ED4EBC0EAC51}"/>
            </a:ext>
          </a:extLst>
        </xdr:cNvPr>
        <xdr:cNvCxnSpPr/>
      </xdr:nvCxnSpPr>
      <xdr:spPr>
        <a:xfrm>
          <a:off x="15481300" y="141410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40" name="楕円 639">
          <a:extLst>
            <a:ext uri="{FF2B5EF4-FFF2-40B4-BE49-F238E27FC236}">
              <a16:creationId xmlns:a16="http://schemas.microsoft.com/office/drawing/2014/main" id="{17A25074-D464-44EF-9ED2-FC0952444FCB}"/>
            </a:ext>
          </a:extLst>
        </xdr:cNvPr>
        <xdr:cNvSpPr/>
      </xdr:nvSpPr>
      <xdr:spPr>
        <a:xfrm>
          <a:off x="14541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82</xdr:row>
      <xdr:rowOff>82187</xdr:rowOff>
    </xdr:to>
    <xdr:cxnSp macro="">
      <xdr:nvCxnSpPr>
        <xdr:cNvPr id="641" name="直線コネクタ 640">
          <a:extLst>
            <a:ext uri="{FF2B5EF4-FFF2-40B4-BE49-F238E27FC236}">
              <a16:creationId xmlns:a16="http://schemas.microsoft.com/office/drawing/2014/main" id="{5E65FED9-2220-4B06-BD94-B6D839B351F0}"/>
            </a:ext>
          </a:extLst>
        </xdr:cNvPr>
        <xdr:cNvCxnSpPr/>
      </xdr:nvCxnSpPr>
      <xdr:spPr>
        <a:xfrm>
          <a:off x="14592300" y="1408067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103232</xdr:rowOff>
    </xdr:from>
    <xdr:to>
      <xdr:col>72</xdr:col>
      <xdr:colOff>38100</xdr:colOff>
      <xdr:row>82</xdr:row>
      <xdr:rowOff>33382</xdr:rowOff>
    </xdr:to>
    <xdr:sp macro="" textlink="">
      <xdr:nvSpPr>
        <xdr:cNvPr id="642" name="楕円 641">
          <a:extLst>
            <a:ext uri="{FF2B5EF4-FFF2-40B4-BE49-F238E27FC236}">
              <a16:creationId xmlns:a16="http://schemas.microsoft.com/office/drawing/2014/main" id="{2D5A1B92-A893-4785-9BB8-18FA4E7B244C}"/>
            </a:ext>
          </a:extLst>
        </xdr:cNvPr>
        <xdr:cNvSpPr/>
      </xdr:nvSpPr>
      <xdr:spPr>
        <a:xfrm>
          <a:off x="13652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21771</xdr:rowOff>
    </xdr:to>
    <xdr:cxnSp macro="">
      <xdr:nvCxnSpPr>
        <xdr:cNvPr id="643" name="直線コネクタ 642">
          <a:extLst>
            <a:ext uri="{FF2B5EF4-FFF2-40B4-BE49-F238E27FC236}">
              <a16:creationId xmlns:a16="http://schemas.microsoft.com/office/drawing/2014/main" id="{04503922-90F5-42FC-9A7C-A24CABCE8A89}"/>
            </a:ext>
          </a:extLst>
        </xdr:cNvPr>
        <xdr:cNvCxnSpPr/>
      </xdr:nvCxnSpPr>
      <xdr:spPr>
        <a:xfrm>
          <a:off x="13703300" y="140414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64044</xdr:rowOff>
    </xdr:from>
    <xdr:to>
      <xdr:col>67</xdr:col>
      <xdr:colOff>101600</xdr:colOff>
      <xdr:row>81</xdr:row>
      <xdr:rowOff>165644</xdr:rowOff>
    </xdr:to>
    <xdr:sp macro="" textlink="">
      <xdr:nvSpPr>
        <xdr:cNvPr id="644" name="楕円 643">
          <a:extLst>
            <a:ext uri="{FF2B5EF4-FFF2-40B4-BE49-F238E27FC236}">
              <a16:creationId xmlns:a16="http://schemas.microsoft.com/office/drawing/2014/main" id="{B874CE63-3052-4556-9C11-F93ACB32E504}"/>
            </a:ext>
          </a:extLst>
        </xdr:cNvPr>
        <xdr:cNvSpPr/>
      </xdr:nvSpPr>
      <xdr:spPr>
        <a:xfrm>
          <a:off x="12763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114844</xdr:rowOff>
    </xdr:from>
    <xdr:to>
      <xdr:col>71</xdr:col>
      <xdr:colOff>177800</xdr:colOff>
      <xdr:row>81</xdr:row>
      <xdr:rowOff>154032</xdr:rowOff>
    </xdr:to>
    <xdr:cxnSp macro="">
      <xdr:nvCxnSpPr>
        <xdr:cNvPr id="645" name="直線コネクタ 644">
          <a:extLst>
            <a:ext uri="{FF2B5EF4-FFF2-40B4-BE49-F238E27FC236}">
              <a16:creationId xmlns:a16="http://schemas.microsoft.com/office/drawing/2014/main" id="{E3832259-C807-4388-85FD-945B66796AC5}"/>
            </a:ext>
          </a:extLst>
        </xdr:cNvPr>
        <xdr:cNvCxnSpPr/>
      </xdr:nvCxnSpPr>
      <xdr:spPr>
        <a:xfrm>
          <a:off x="12814300" y="140022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46" name="n_1aveValue【消防施設】&#10;有形固定資産減価償却率">
          <a:extLst>
            <a:ext uri="{FF2B5EF4-FFF2-40B4-BE49-F238E27FC236}">
              <a16:creationId xmlns:a16="http://schemas.microsoft.com/office/drawing/2014/main" id="{377DAE03-39A0-4483-B719-37A1EDAA9CE2}"/>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47" name="n_2aveValue【消防施設】&#10;有形固定資産減価償却率">
          <a:extLst>
            <a:ext uri="{FF2B5EF4-FFF2-40B4-BE49-F238E27FC236}">
              <a16:creationId xmlns:a16="http://schemas.microsoft.com/office/drawing/2014/main" id="{B074F440-6ED3-431C-8FC7-A8A3CC1E526E}"/>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48" name="n_3aveValue【消防施設】&#10;有形固定資産減価償却率">
          <a:extLst>
            <a:ext uri="{FF2B5EF4-FFF2-40B4-BE49-F238E27FC236}">
              <a16:creationId xmlns:a16="http://schemas.microsoft.com/office/drawing/2014/main" id="{66E64AA5-5ABE-475D-B5EA-04E85D9C714D}"/>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49" name="n_4aveValue【消防施設】&#10;有形固定資産減価償却率">
          <a:extLst>
            <a:ext uri="{FF2B5EF4-FFF2-40B4-BE49-F238E27FC236}">
              <a16:creationId xmlns:a16="http://schemas.microsoft.com/office/drawing/2014/main" id="{0C35A7EE-7C2F-450B-B611-874119A5A712}"/>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149514</xdr:rowOff>
    </xdr:from>
    <xdr:ext cx="405111" cy="259045"/>
    <xdr:sp macro="" textlink="">
      <xdr:nvSpPr>
        <xdr:cNvPr id="650" name="n_1mainValue【消防施設】&#10;有形固定資産減価償却率">
          <a:extLst>
            <a:ext uri="{FF2B5EF4-FFF2-40B4-BE49-F238E27FC236}">
              <a16:creationId xmlns:a16="http://schemas.microsoft.com/office/drawing/2014/main" id="{1D60B07E-B125-4EEC-B1E0-3C0566F560BD}"/>
            </a:ext>
          </a:extLst>
        </xdr:cNvPr>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51" name="n_2mainValue【消防施設】&#10;有形固定資産減価償却率">
          <a:extLst>
            <a:ext uri="{FF2B5EF4-FFF2-40B4-BE49-F238E27FC236}">
              <a16:creationId xmlns:a16="http://schemas.microsoft.com/office/drawing/2014/main" id="{36CCC207-7135-4C0D-8D39-D9737C0C2F5D}"/>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652" name="n_3mainValue【消防施設】&#10;有形固定資産減価償却率">
          <a:extLst>
            <a:ext uri="{FF2B5EF4-FFF2-40B4-BE49-F238E27FC236}">
              <a16:creationId xmlns:a16="http://schemas.microsoft.com/office/drawing/2014/main" id="{7E686CAF-04AD-485A-B116-714453656E2D}"/>
            </a:ext>
          </a:extLst>
        </xdr:cNvPr>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10721</xdr:rowOff>
    </xdr:from>
    <xdr:ext cx="405111" cy="259045"/>
    <xdr:sp macro="" textlink="">
      <xdr:nvSpPr>
        <xdr:cNvPr id="653" name="n_4mainValue【消防施設】&#10;有形固定資産減価償却率">
          <a:extLst>
            <a:ext uri="{FF2B5EF4-FFF2-40B4-BE49-F238E27FC236}">
              <a16:creationId xmlns:a16="http://schemas.microsoft.com/office/drawing/2014/main" id="{CFE7AF13-5D76-46D2-B008-8D220CED4966}"/>
            </a:ext>
          </a:extLst>
        </xdr:cNvPr>
        <xdr:cNvSpPr txBox="1"/>
      </xdr:nvSpPr>
      <xdr:spPr>
        <a:xfrm>
          <a:off x="12611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941C780B-FABE-458B-A52D-45F6AA7398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AE3F2668-17EF-4209-9A8D-B8DB49A9B1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6A1B034A-7D56-41D9-972C-F596C944C2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D93D2EAB-6C07-4719-A6F7-1C5E97CE05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3B161B86-D518-4D00-8A78-A244EB7F5B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D0C2E2EA-B17F-4DEA-B70F-23E9CB7D7F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E41C4B32-BF85-44F7-877A-29840764B9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54100A89-B43C-4B96-980C-F5AFC18742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64CE608A-C66C-4B44-826D-D8627B5EDE5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0D750EB3-116E-48AB-94DA-51D54ABCAA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4" name="直線コネクタ 663">
          <a:extLst>
            <a:ext uri="{FF2B5EF4-FFF2-40B4-BE49-F238E27FC236}">
              <a16:creationId xmlns:a16="http://schemas.microsoft.com/office/drawing/2014/main" id="{158A6ED8-62D7-4DD5-AB10-3A1DD0FF214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5" name="テキスト ボックス 664">
          <a:extLst>
            <a:ext uri="{FF2B5EF4-FFF2-40B4-BE49-F238E27FC236}">
              <a16:creationId xmlns:a16="http://schemas.microsoft.com/office/drawing/2014/main" id="{97C7B922-BDCD-481E-A4A3-C8754C241F1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6" name="直線コネクタ 665">
          <a:extLst>
            <a:ext uri="{FF2B5EF4-FFF2-40B4-BE49-F238E27FC236}">
              <a16:creationId xmlns:a16="http://schemas.microsoft.com/office/drawing/2014/main" id="{59930F4C-1E9A-47BC-A9C2-A9E338FCC29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7" name="テキスト ボックス 666">
          <a:extLst>
            <a:ext uri="{FF2B5EF4-FFF2-40B4-BE49-F238E27FC236}">
              <a16:creationId xmlns:a16="http://schemas.microsoft.com/office/drawing/2014/main" id="{D19DC51E-1504-4E86-A42B-BBB1B5A5E46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8" name="直線コネクタ 667">
          <a:extLst>
            <a:ext uri="{FF2B5EF4-FFF2-40B4-BE49-F238E27FC236}">
              <a16:creationId xmlns:a16="http://schemas.microsoft.com/office/drawing/2014/main" id="{3A281BE4-5088-4453-A180-55D34F4B6BA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9" name="テキスト ボックス 668">
          <a:extLst>
            <a:ext uri="{FF2B5EF4-FFF2-40B4-BE49-F238E27FC236}">
              <a16:creationId xmlns:a16="http://schemas.microsoft.com/office/drawing/2014/main" id="{F8DFDAC1-D29A-46C8-A5BC-E71ECFAEFEC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0" name="直線コネクタ 669">
          <a:extLst>
            <a:ext uri="{FF2B5EF4-FFF2-40B4-BE49-F238E27FC236}">
              <a16:creationId xmlns:a16="http://schemas.microsoft.com/office/drawing/2014/main" id="{1CCAE1DF-C802-46E4-8346-E524FDA0BFD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1" name="テキスト ボックス 670">
          <a:extLst>
            <a:ext uri="{FF2B5EF4-FFF2-40B4-BE49-F238E27FC236}">
              <a16:creationId xmlns:a16="http://schemas.microsoft.com/office/drawing/2014/main" id="{E9AD7675-1BA8-4E5A-8FD7-786CDF3846E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a:extLst>
            <a:ext uri="{FF2B5EF4-FFF2-40B4-BE49-F238E27FC236}">
              <a16:creationId xmlns:a16="http://schemas.microsoft.com/office/drawing/2014/main" id="{43C094D7-CF55-44F9-B78D-A7D2F703C1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a:extLst>
            <a:ext uri="{FF2B5EF4-FFF2-40B4-BE49-F238E27FC236}">
              <a16:creationId xmlns:a16="http://schemas.microsoft.com/office/drawing/2014/main" id="{7181E478-4B8E-40D2-960E-027D01526C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消防施設】&#10;一人当たり面積グラフ枠">
          <a:extLst>
            <a:ext uri="{FF2B5EF4-FFF2-40B4-BE49-F238E27FC236}">
              <a16:creationId xmlns:a16="http://schemas.microsoft.com/office/drawing/2014/main" id="{8CF6BBD6-6DD5-423D-BFA1-827B65CE7C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75" name="直線コネクタ 674">
          <a:extLst>
            <a:ext uri="{FF2B5EF4-FFF2-40B4-BE49-F238E27FC236}">
              <a16:creationId xmlns:a16="http://schemas.microsoft.com/office/drawing/2014/main" id="{BEBECA53-8BDF-465D-9727-184BAB01D285}"/>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6" name="【消防施設】&#10;一人当たり面積最小値テキスト">
          <a:extLst>
            <a:ext uri="{FF2B5EF4-FFF2-40B4-BE49-F238E27FC236}">
              <a16:creationId xmlns:a16="http://schemas.microsoft.com/office/drawing/2014/main" id="{B1106AE1-2439-484C-98FB-A73BC0A60C2A}"/>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7" name="直線コネクタ 676">
          <a:extLst>
            <a:ext uri="{FF2B5EF4-FFF2-40B4-BE49-F238E27FC236}">
              <a16:creationId xmlns:a16="http://schemas.microsoft.com/office/drawing/2014/main" id="{B693746F-7223-45E4-A045-F4B35FFFBCA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78" name="【消防施設】&#10;一人当たり面積最大値テキスト">
          <a:extLst>
            <a:ext uri="{FF2B5EF4-FFF2-40B4-BE49-F238E27FC236}">
              <a16:creationId xmlns:a16="http://schemas.microsoft.com/office/drawing/2014/main" id="{9B7352F7-E1C5-44D0-A77E-BADFDB4326AD}"/>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79" name="直線コネクタ 678">
          <a:extLst>
            <a:ext uri="{FF2B5EF4-FFF2-40B4-BE49-F238E27FC236}">
              <a16:creationId xmlns:a16="http://schemas.microsoft.com/office/drawing/2014/main" id="{E0F17A10-7A0C-4924-953A-EB2DFBE970C3}"/>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680" name="【消防施設】&#10;一人当たり面積平均値テキスト">
          <a:extLst>
            <a:ext uri="{FF2B5EF4-FFF2-40B4-BE49-F238E27FC236}">
              <a16:creationId xmlns:a16="http://schemas.microsoft.com/office/drawing/2014/main" id="{B190D244-BE20-4931-BC8D-9F0B54FF56D9}"/>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81" name="フローチャート: 判断 680">
          <a:extLst>
            <a:ext uri="{FF2B5EF4-FFF2-40B4-BE49-F238E27FC236}">
              <a16:creationId xmlns:a16="http://schemas.microsoft.com/office/drawing/2014/main" id="{08620DCA-3BE7-452C-87EE-6701293F654B}"/>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82" name="フローチャート: 判断 681">
          <a:extLst>
            <a:ext uri="{FF2B5EF4-FFF2-40B4-BE49-F238E27FC236}">
              <a16:creationId xmlns:a16="http://schemas.microsoft.com/office/drawing/2014/main" id="{6F52E971-D61A-4018-B33D-3D5FC84CD737}"/>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83" name="フローチャート: 判断 682">
          <a:extLst>
            <a:ext uri="{FF2B5EF4-FFF2-40B4-BE49-F238E27FC236}">
              <a16:creationId xmlns:a16="http://schemas.microsoft.com/office/drawing/2014/main" id="{8E4364BB-2967-4193-8F9A-0702DBBB6C4E}"/>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84" name="フローチャート: 判断 683">
          <a:extLst>
            <a:ext uri="{FF2B5EF4-FFF2-40B4-BE49-F238E27FC236}">
              <a16:creationId xmlns:a16="http://schemas.microsoft.com/office/drawing/2014/main" id="{5B76AE70-EE32-4794-97B9-F52513FA18ED}"/>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85" name="フローチャート: 判断 684">
          <a:extLst>
            <a:ext uri="{FF2B5EF4-FFF2-40B4-BE49-F238E27FC236}">
              <a16:creationId xmlns:a16="http://schemas.microsoft.com/office/drawing/2014/main" id="{3B90EF76-21F2-4A17-8E25-AF301E7E3108}"/>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7D3E4238-3145-425C-8263-F54016068CA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8BB8087C-1FAD-459E-B91D-42C0E089CB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B24F5760-D078-4DFE-A5A2-4B4D319DA4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F12CE44C-1A4B-481E-AE3F-28DFAA4D73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F26FDE06-D0AE-4CF8-9E42-03FF16E048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91" name="楕円 690">
          <a:extLst>
            <a:ext uri="{FF2B5EF4-FFF2-40B4-BE49-F238E27FC236}">
              <a16:creationId xmlns:a16="http://schemas.microsoft.com/office/drawing/2014/main" id="{769E6003-6DE7-4C7F-BEF5-282A72CA4F8B}"/>
            </a:ext>
          </a:extLst>
        </xdr:cNvPr>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92" name="【消防施設】&#10;一人当たり面積該当値テキスト">
          <a:extLst>
            <a:ext uri="{FF2B5EF4-FFF2-40B4-BE49-F238E27FC236}">
              <a16:creationId xmlns:a16="http://schemas.microsoft.com/office/drawing/2014/main" id="{DA719F9E-6357-436C-9308-F11289BE99D4}"/>
            </a:ext>
          </a:extLst>
        </xdr:cNvPr>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93" name="楕円 692">
          <a:extLst>
            <a:ext uri="{FF2B5EF4-FFF2-40B4-BE49-F238E27FC236}">
              <a16:creationId xmlns:a16="http://schemas.microsoft.com/office/drawing/2014/main" id="{8F280A70-4064-43D8-93F6-562BEF9C4FFD}"/>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85</xdr:row>
      <xdr:rowOff>3811</xdr:rowOff>
    </xdr:to>
    <xdr:cxnSp macro="">
      <xdr:nvCxnSpPr>
        <xdr:cNvPr id="694" name="直線コネクタ 693">
          <a:extLst>
            <a:ext uri="{FF2B5EF4-FFF2-40B4-BE49-F238E27FC236}">
              <a16:creationId xmlns:a16="http://schemas.microsoft.com/office/drawing/2014/main" id="{901A414F-1837-42A3-8018-8AA92A19DFEC}"/>
            </a:ext>
          </a:extLst>
        </xdr:cNvPr>
        <xdr:cNvCxnSpPr/>
      </xdr:nvCxnSpPr>
      <xdr:spPr>
        <a:xfrm flipV="1">
          <a:off x="21323300" y="145633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95" name="楕円 694">
          <a:extLst>
            <a:ext uri="{FF2B5EF4-FFF2-40B4-BE49-F238E27FC236}">
              <a16:creationId xmlns:a16="http://schemas.microsoft.com/office/drawing/2014/main" id="{D588279D-E3BE-44E0-9107-8D2603A3528E}"/>
            </a:ext>
          </a:extLst>
        </xdr:cNvPr>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85</xdr:row>
      <xdr:rowOff>3811</xdr:rowOff>
    </xdr:to>
    <xdr:cxnSp macro="">
      <xdr:nvCxnSpPr>
        <xdr:cNvPr id="696" name="直線コネクタ 695">
          <a:extLst>
            <a:ext uri="{FF2B5EF4-FFF2-40B4-BE49-F238E27FC236}">
              <a16:creationId xmlns:a16="http://schemas.microsoft.com/office/drawing/2014/main" id="{C920C190-C0AD-45D0-8061-98A26F5D9A09}"/>
            </a:ext>
          </a:extLst>
        </xdr:cNvPr>
        <xdr:cNvCxnSpPr/>
      </xdr:nvCxnSpPr>
      <xdr:spPr>
        <a:xfrm>
          <a:off x="20434300" y="145633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97" name="楕円 696">
          <a:extLst>
            <a:ext uri="{FF2B5EF4-FFF2-40B4-BE49-F238E27FC236}">
              <a16:creationId xmlns:a16="http://schemas.microsoft.com/office/drawing/2014/main" id="{FE8F6AA4-A64F-482F-A215-F37A5192DE6A}"/>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698" name="直線コネクタ 697">
          <a:extLst>
            <a:ext uri="{FF2B5EF4-FFF2-40B4-BE49-F238E27FC236}">
              <a16:creationId xmlns:a16="http://schemas.microsoft.com/office/drawing/2014/main" id="{656DCB64-5921-470A-93F2-88B93ABC5D1B}"/>
            </a:ext>
          </a:extLst>
        </xdr:cNvPr>
        <xdr:cNvCxnSpPr/>
      </xdr:nvCxnSpPr>
      <xdr:spPr>
        <a:xfrm>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699" name="楕円 698">
          <a:extLst>
            <a:ext uri="{FF2B5EF4-FFF2-40B4-BE49-F238E27FC236}">
              <a16:creationId xmlns:a16="http://schemas.microsoft.com/office/drawing/2014/main" id="{7A65595F-C93C-4713-9BC0-2733E9613DA8}"/>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700" name="直線コネクタ 699">
          <a:extLst>
            <a:ext uri="{FF2B5EF4-FFF2-40B4-BE49-F238E27FC236}">
              <a16:creationId xmlns:a16="http://schemas.microsoft.com/office/drawing/2014/main" id="{BFA7F05B-54BD-4688-9ADF-A05CBC9E31DA}"/>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01" name="n_1aveValue【消防施設】&#10;一人当たり面積">
          <a:extLst>
            <a:ext uri="{FF2B5EF4-FFF2-40B4-BE49-F238E27FC236}">
              <a16:creationId xmlns:a16="http://schemas.microsoft.com/office/drawing/2014/main" id="{9E621DA0-F175-4AB8-836D-03A7C3067E53}"/>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02" name="n_2aveValue【消防施設】&#10;一人当たり面積">
          <a:extLst>
            <a:ext uri="{FF2B5EF4-FFF2-40B4-BE49-F238E27FC236}">
              <a16:creationId xmlns:a16="http://schemas.microsoft.com/office/drawing/2014/main" id="{332440C1-CDC1-45E4-A89B-547FF78FEFC5}"/>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03" name="n_3aveValue【消防施設】&#10;一人当たり面積">
          <a:extLst>
            <a:ext uri="{FF2B5EF4-FFF2-40B4-BE49-F238E27FC236}">
              <a16:creationId xmlns:a16="http://schemas.microsoft.com/office/drawing/2014/main" id="{BC946A16-9637-41DE-B673-CDB5A9AF2F91}"/>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04" name="n_4aveValue【消防施設】&#10;一人当たり面積">
          <a:extLst>
            <a:ext uri="{FF2B5EF4-FFF2-40B4-BE49-F238E27FC236}">
              <a16:creationId xmlns:a16="http://schemas.microsoft.com/office/drawing/2014/main" id="{4A3B67BC-67C0-4300-9EDF-5FA2C599CFFE}"/>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05" name="n_1mainValue【消防施設】&#10;一人当たり面積">
          <a:extLst>
            <a:ext uri="{FF2B5EF4-FFF2-40B4-BE49-F238E27FC236}">
              <a16:creationId xmlns:a16="http://schemas.microsoft.com/office/drawing/2014/main" id="{91818F40-28AA-4E5D-9EBF-71C2983A3899}"/>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06" name="n_2mainValue【消防施設】&#10;一人当たり面積">
          <a:extLst>
            <a:ext uri="{FF2B5EF4-FFF2-40B4-BE49-F238E27FC236}">
              <a16:creationId xmlns:a16="http://schemas.microsoft.com/office/drawing/2014/main" id="{4BE2EEA5-4A4F-42F0-A984-A52863622D45}"/>
            </a:ext>
          </a:extLst>
        </xdr:cNvPr>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07" name="n_3mainValue【消防施設】&#10;一人当たり面積">
          <a:extLst>
            <a:ext uri="{FF2B5EF4-FFF2-40B4-BE49-F238E27FC236}">
              <a16:creationId xmlns:a16="http://schemas.microsoft.com/office/drawing/2014/main" id="{CF955499-A957-4C34-A5A0-3DC7030FE894}"/>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08" name="n_4mainValue【消防施設】&#10;一人当たり面積">
          <a:extLst>
            <a:ext uri="{FF2B5EF4-FFF2-40B4-BE49-F238E27FC236}">
              <a16:creationId xmlns:a16="http://schemas.microsoft.com/office/drawing/2014/main" id="{CD496A77-70B5-465A-8746-09BAC3477619}"/>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a:extLst>
            <a:ext uri="{FF2B5EF4-FFF2-40B4-BE49-F238E27FC236}">
              <a16:creationId xmlns:a16="http://schemas.microsoft.com/office/drawing/2014/main" id="{66E9B9B3-25A1-462C-9398-E8E4658B92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a:extLst>
            <a:ext uri="{FF2B5EF4-FFF2-40B4-BE49-F238E27FC236}">
              <a16:creationId xmlns:a16="http://schemas.microsoft.com/office/drawing/2014/main" id="{250DD4FF-B6C0-4782-A18B-5766E51B15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a:extLst>
            <a:ext uri="{FF2B5EF4-FFF2-40B4-BE49-F238E27FC236}">
              <a16:creationId xmlns:a16="http://schemas.microsoft.com/office/drawing/2014/main" id="{A11A1149-74B9-4707-B607-34F9E7022A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a:extLst>
            <a:ext uri="{FF2B5EF4-FFF2-40B4-BE49-F238E27FC236}">
              <a16:creationId xmlns:a16="http://schemas.microsoft.com/office/drawing/2014/main" id="{10948047-604A-4DE9-A20F-A5ACEEAB7E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a:extLst>
            <a:ext uri="{FF2B5EF4-FFF2-40B4-BE49-F238E27FC236}">
              <a16:creationId xmlns:a16="http://schemas.microsoft.com/office/drawing/2014/main" id="{899E79E5-2B95-4210-B59C-FA98B42CA6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a:extLst>
            <a:ext uri="{FF2B5EF4-FFF2-40B4-BE49-F238E27FC236}">
              <a16:creationId xmlns:a16="http://schemas.microsoft.com/office/drawing/2014/main" id="{7F5C928F-E43A-489B-B571-49E882E3D3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a:extLst>
            <a:ext uri="{FF2B5EF4-FFF2-40B4-BE49-F238E27FC236}">
              <a16:creationId xmlns:a16="http://schemas.microsoft.com/office/drawing/2014/main" id="{F7EC9C37-D569-4B32-8059-AADE21A9B5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a:extLst>
            <a:ext uri="{FF2B5EF4-FFF2-40B4-BE49-F238E27FC236}">
              <a16:creationId xmlns:a16="http://schemas.microsoft.com/office/drawing/2014/main" id="{2699DD53-8723-40D5-9F9A-0FBE4BD93B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a:extLst>
            <a:ext uri="{FF2B5EF4-FFF2-40B4-BE49-F238E27FC236}">
              <a16:creationId xmlns:a16="http://schemas.microsoft.com/office/drawing/2014/main" id="{7672A3E2-C4BA-4BF7-97C4-A7A7EC0CFA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a:extLst>
            <a:ext uri="{FF2B5EF4-FFF2-40B4-BE49-F238E27FC236}">
              <a16:creationId xmlns:a16="http://schemas.microsoft.com/office/drawing/2014/main" id="{62EC9C56-E1E8-419D-9541-26C66AFE25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598F10C1-B8EC-414B-A7B4-CD8E9CFE04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0" name="直線コネクタ 719">
          <a:extLst>
            <a:ext uri="{FF2B5EF4-FFF2-40B4-BE49-F238E27FC236}">
              <a16:creationId xmlns:a16="http://schemas.microsoft.com/office/drawing/2014/main" id="{C4DFCA0B-64D6-434E-B10C-A4C7B6ADF3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B270C742-AD50-4D9C-90F4-7602F6DB7EC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2" name="直線コネクタ 721">
          <a:extLst>
            <a:ext uri="{FF2B5EF4-FFF2-40B4-BE49-F238E27FC236}">
              <a16:creationId xmlns:a16="http://schemas.microsoft.com/office/drawing/2014/main" id="{F712CA9C-F209-4BF2-B57D-B22A990AC3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3" name="テキスト ボックス 722">
          <a:extLst>
            <a:ext uri="{FF2B5EF4-FFF2-40B4-BE49-F238E27FC236}">
              <a16:creationId xmlns:a16="http://schemas.microsoft.com/office/drawing/2014/main" id="{A710E029-EE8D-4276-B225-BF4AE177AB0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4" name="直線コネクタ 723">
          <a:extLst>
            <a:ext uri="{FF2B5EF4-FFF2-40B4-BE49-F238E27FC236}">
              <a16:creationId xmlns:a16="http://schemas.microsoft.com/office/drawing/2014/main" id="{E90B0B1A-8A44-4897-BE4C-2E2D9749DC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5" name="テキスト ボックス 724">
          <a:extLst>
            <a:ext uri="{FF2B5EF4-FFF2-40B4-BE49-F238E27FC236}">
              <a16:creationId xmlns:a16="http://schemas.microsoft.com/office/drawing/2014/main" id="{E5EE8DF7-08AC-4753-8DD9-5B2711B01AD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6" name="直線コネクタ 725">
          <a:extLst>
            <a:ext uri="{FF2B5EF4-FFF2-40B4-BE49-F238E27FC236}">
              <a16:creationId xmlns:a16="http://schemas.microsoft.com/office/drawing/2014/main" id="{4F79532E-1357-4924-A9AF-BD409DC8BA1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7" name="テキスト ボックス 726">
          <a:extLst>
            <a:ext uri="{FF2B5EF4-FFF2-40B4-BE49-F238E27FC236}">
              <a16:creationId xmlns:a16="http://schemas.microsoft.com/office/drawing/2014/main" id="{4B6135FA-4071-4818-849A-A0154BE1EB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8" name="直線コネクタ 727">
          <a:extLst>
            <a:ext uri="{FF2B5EF4-FFF2-40B4-BE49-F238E27FC236}">
              <a16:creationId xmlns:a16="http://schemas.microsoft.com/office/drawing/2014/main" id="{98A980E1-53E3-40FA-9293-3A1E2D5A079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9" name="テキスト ボックス 728">
          <a:extLst>
            <a:ext uri="{FF2B5EF4-FFF2-40B4-BE49-F238E27FC236}">
              <a16:creationId xmlns:a16="http://schemas.microsoft.com/office/drawing/2014/main" id="{7E9995A0-0190-40AB-A5F9-FC0413A6CC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0" name="直線コネクタ 729">
          <a:extLst>
            <a:ext uri="{FF2B5EF4-FFF2-40B4-BE49-F238E27FC236}">
              <a16:creationId xmlns:a16="http://schemas.microsoft.com/office/drawing/2014/main" id="{55CD1ECE-302E-4FE9-926E-AEB3B750EE6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1" name="テキスト ボックス 730">
          <a:extLst>
            <a:ext uri="{FF2B5EF4-FFF2-40B4-BE49-F238E27FC236}">
              <a16:creationId xmlns:a16="http://schemas.microsoft.com/office/drawing/2014/main" id="{443FD54D-2A44-47BF-A84B-EA8D587996F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a:extLst>
            <a:ext uri="{FF2B5EF4-FFF2-40B4-BE49-F238E27FC236}">
              <a16:creationId xmlns:a16="http://schemas.microsoft.com/office/drawing/2014/main" id="{3E6A02A8-071F-4D94-B594-AE0C40A442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庁舎】&#10;有形固定資産減価償却率グラフ枠">
          <a:extLst>
            <a:ext uri="{FF2B5EF4-FFF2-40B4-BE49-F238E27FC236}">
              <a16:creationId xmlns:a16="http://schemas.microsoft.com/office/drawing/2014/main" id="{1B0F5216-324E-4D1E-A45A-406BC8BAEB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34" name="直線コネクタ 733">
          <a:extLst>
            <a:ext uri="{FF2B5EF4-FFF2-40B4-BE49-F238E27FC236}">
              <a16:creationId xmlns:a16="http://schemas.microsoft.com/office/drawing/2014/main" id="{EB3B3E45-1384-4F46-9B3E-41FB021F3826}"/>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35" name="【庁舎】&#10;有形固定資産減価償却率最小値テキスト">
          <a:extLst>
            <a:ext uri="{FF2B5EF4-FFF2-40B4-BE49-F238E27FC236}">
              <a16:creationId xmlns:a16="http://schemas.microsoft.com/office/drawing/2014/main" id="{EBA6B95B-D9FF-4D6D-99BA-B9A03F07FF6C}"/>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36" name="直線コネクタ 735">
          <a:extLst>
            <a:ext uri="{FF2B5EF4-FFF2-40B4-BE49-F238E27FC236}">
              <a16:creationId xmlns:a16="http://schemas.microsoft.com/office/drawing/2014/main" id="{1A3F3D79-55F7-41B1-AB5C-190FC618861E}"/>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37" name="【庁舎】&#10;有形固定資産減価償却率最大値テキスト">
          <a:extLst>
            <a:ext uri="{FF2B5EF4-FFF2-40B4-BE49-F238E27FC236}">
              <a16:creationId xmlns:a16="http://schemas.microsoft.com/office/drawing/2014/main" id="{CCFF7597-ECFC-4DAC-B2FB-02FD5640146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8" name="直線コネクタ 737">
          <a:extLst>
            <a:ext uri="{FF2B5EF4-FFF2-40B4-BE49-F238E27FC236}">
              <a16:creationId xmlns:a16="http://schemas.microsoft.com/office/drawing/2014/main" id="{168733DA-01BC-4235-86B4-D7B63357EA21}"/>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39" name="【庁舎】&#10;有形固定資産減価償却率平均値テキスト">
          <a:extLst>
            <a:ext uri="{FF2B5EF4-FFF2-40B4-BE49-F238E27FC236}">
              <a16:creationId xmlns:a16="http://schemas.microsoft.com/office/drawing/2014/main" id="{459EF870-8C64-40CA-92B0-11762056B968}"/>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40" name="フローチャート: 判断 739">
          <a:extLst>
            <a:ext uri="{FF2B5EF4-FFF2-40B4-BE49-F238E27FC236}">
              <a16:creationId xmlns:a16="http://schemas.microsoft.com/office/drawing/2014/main" id="{78CF9A1D-DA2B-4CF5-A3B9-2ACD863ACAF9}"/>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41" name="フローチャート: 判断 740">
          <a:extLst>
            <a:ext uri="{FF2B5EF4-FFF2-40B4-BE49-F238E27FC236}">
              <a16:creationId xmlns:a16="http://schemas.microsoft.com/office/drawing/2014/main" id="{C474A980-994C-498D-90EA-AA0BAB48C5CF}"/>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42" name="フローチャート: 判断 741">
          <a:extLst>
            <a:ext uri="{FF2B5EF4-FFF2-40B4-BE49-F238E27FC236}">
              <a16:creationId xmlns:a16="http://schemas.microsoft.com/office/drawing/2014/main" id="{C90FA70C-55F2-4179-BEC0-BE4D26C25F24}"/>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43" name="フローチャート: 判断 742">
          <a:extLst>
            <a:ext uri="{FF2B5EF4-FFF2-40B4-BE49-F238E27FC236}">
              <a16:creationId xmlns:a16="http://schemas.microsoft.com/office/drawing/2014/main" id="{A58899A3-748B-4F18-A37B-77BBA2D6B896}"/>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44" name="フローチャート: 判断 743">
          <a:extLst>
            <a:ext uri="{FF2B5EF4-FFF2-40B4-BE49-F238E27FC236}">
              <a16:creationId xmlns:a16="http://schemas.microsoft.com/office/drawing/2014/main" id="{2FB7EB31-6A17-420E-9285-47843A425FC5}"/>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ADCD6C17-EDBC-497B-9CBC-D0A9736416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A6EEDF8B-BDDF-4CC5-928F-58F93D2E8B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A6E53BC0-FDE3-47EC-89E5-850B4BA417D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F4FA74D3-CF3A-4804-9062-67CD0730A76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4E8E0E79-ECD0-47E1-8822-E28A164BB26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50" name="楕円 749">
          <a:extLst>
            <a:ext uri="{FF2B5EF4-FFF2-40B4-BE49-F238E27FC236}">
              <a16:creationId xmlns:a16="http://schemas.microsoft.com/office/drawing/2014/main" id="{6A7D1FC9-19DE-49F7-BC27-77839E09B04C}"/>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51" name="【庁舎】&#10;有形固定資産減価償却率該当値テキスト">
          <a:extLst>
            <a:ext uri="{FF2B5EF4-FFF2-40B4-BE49-F238E27FC236}">
              <a16:creationId xmlns:a16="http://schemas.microsoft.com/office/drawing/2014/main" id="{229CB242-E397-433A-988F-A640AFA637E4}"/>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752" name="楕円 751">
          <a:extLst>
            <a:ext uri="{FF2B5EF4-FFF2-40B4-BE49-F238E27FC236}">
              <a16:creationId xmlns:a16="http://schemas.microsoft.com/office/drawing/2014/main" id="{EC482772-35A8-43F7-9F5A-31EAE64A6EB0}"/>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53339</xdr:rowOff>
    </xdr:to>
    <xdr:cxnSp macro="">
      <xdr:nvCxnSpPr>
        <xdr:cNvPr id="753" name="直線コネクタ 752">
          <a:extLst>
            <a:ext uri="{FF2B5EF4-FFF2-40B4-BE49-F238E27FC236}">
              <a16:creationId xmlns:a16="http://schemas.microsoft.com/office/drawing/2014/main" id="{CA30A41E-0C4C-4DB0-9ED8-732DFA8570A8}"/>
            </a:ext>
          </a:extLst>
        </xdr:cNvPr>
        <xdr:cNvCxnSpPr/>
      </xdr:nvCxnSpPr>
      <xdr:spPr>
        <a:xfrm>
          <a:off x="15481300" y="181845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54" name="楕円 753">
          <a:extLst>
            <a:ext uri="{FF2B5EF4-FFF2-40B4-BE49-F238E27FC236}">
              <a16:creationId xmlns:a16="http://schemas.microsoft.com/office/drawing/2014/main" id="{E4B7CA0F-4E47-4706-87D6-E0D5DEB62FEE}"/>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10886</xdr:rowOff>
    </xdr:to>
    <xdr:cxnSp macro="">
      <xdr:nvCxnSpPr>
        <xdr:cNvPr id="755" name="直線コネクタ 754">
          <a:extLst>
            <a:ext uri="{FF2B5EF4-FFF2-40B4-BE49-F238E27FC236}">
              <a16:creationId xmlns:a16="http://schemas.microsoft.com/office/drawing/2014/main" id="{599F8E1F-CA59-4F96-ACF1-E0DDA95089DB}"/>
            </a:ext>
          </a:extLst>
        </xdr:cNvPr>
        <xdr:cNvCxnSpPr/>
      </xdr:nvCxnSpPr>
      <xdr:spPr>
        <a:xfrm>
          <a:off x="14592300" y="181356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756" name="楕円 755">
          <a:extLst>
            <a:ext uri="{FF2B5EF4-FFF2-40B4-BE49-F238E27FC236}">
              <a16:creationId xmlns:a16="http://schemas.microsoft.com/office/drawing/2014/main" id="{02155E20-FF33-4419-8B22-2699C567EE35}"/>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133350</xdr:rowOff>
    </xdr:to>
    <xdr:cxnSp macro="">
      <xdr:nvCxnSpPr>
        <xdr:cNvPr id="757" name="直線コネクタ 756">
          <a:extLst>
            <a:ext uri="{FF2B5EF4-FFF2-40B4-BE49-F238E27FC236}">
              <a16:creationId xmlns:a16="http://schemas.microsoft.com/office/drawing/2014/main" id="{08959785-6C36-47D3-B47F-5A96DD87479A}"/>
            </a:ext>
          </a:extLst>
        </xdr:cNvPr>
        <xdr:cNvCxnSpPr/>
      </xdr:nvCxnSpPr>
      <xdr:spPr>
        <a:xfrm>
          <a:off x="13703300" y="180866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758" name="楕円 757">
          <a:extLst>
            <a:ext uri="{FF2B5EF4-FFF2-40B4-BE49-F238E27FC236}">
              <a16:creationId xmlns:a16="http://schemas.microsoft.com/office/drawing/2014/main" id="{22D1EE21-1ABA-4ACB-A740-48E312E1469D}"/>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106</xdr:row>
      <xdr:rowOff>51707</xdr:rowOff>
    </xdr:to>
    <xdr:cxnSp macro="">
      <xdr:nvCxnSpPr>
        <xdr:cNvPr id="759" name="直線コネクタ 758">
          <a:extLst>
            <a:ext uri="{FF2B5EF4-FFF2-40B4-BE49-F238E27FC236}">
              <a16:creationId xmlns:a16="http://schemas.microsoft.com/office/drawing/2014/main" id="{9F15D872-89E4-4735-AA94-AF4826E0DFB6}"/>
            </a:ext>
          </a:extLst>
        </xdr:cNvPr>
        <xdr:cNvCxnSpPr/>
      </xdr:nvCxnSpPr>
      <xdr:spPr>
        <a:xfrm flipV="1">
          <a:off x="12814300" y="180866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60" name="n_1aveValue【庁舎】&#10;有形固定資産減価償却率">
          <a:extLst>
            <a:ext uri="{FF2B5EF4-FFF2-40B4-BE49-F238E27FC236}">
              <a16:creationId xmlns:a16="http://schemas.microsoft.com/office/drawing/2014/main" id="{AAF2431B-F9FE-411F-A2BB-AA07E79B6495}"/>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61" name="n_2aveValue【庁舎】&#10;有形固定資産減価償却率">
          <a:extLst>
            <a:ext uri="{FF2B5EF4-FFF2-40B4-BE49-F238E27FC236}">
              <a16:creationId xmlns:a16="http://schemas.microsoft.com/office/drawing/2014/main" id="{0FBB5600-DCB1-4A4B-BAE5-3F1BADA30709}"/>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62" name="n_3aveValue【庁舎】&#10;有形固定資産減価償却率">
          <a:extLst>
            <a:ext uri="{FF2B5EF4-FFF2-40B4-BE49-F238E27FC236}">
              <a16:creationId xmlns:a16="http://schemas.microsoft.com/office/drawing/2014/main" id="{816E3188-618D-4114-BB25-9C521596E6BE}"/>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63" name="n_4aveValue【庁舎】&#10;有形固定資産減価償却率">
          <a:extLst>
            <a:ext uri="{FF2B5EF4-FFF2-40B4-BE49-F238E27FC236}">
              <a16:creationId xmlns:a16="http://schemas.microsoft.com/office/drawing/2014/main" id="{606E8E57-8239-4363-A695-51F26B901532}"/>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764" name="n_1mainValue【庁舎】&#10;有形固定資産減価償却率">
          <a:extLst>
            <a:ext uri="{FF2B5EF4-FFF2-40B4-BE49-F238E27FC236}">
              <a16:creationId xmlns:a16="http://schemas.microsoft.com/office/drawing/2014/main" id="{8B8631B5-B095-47EB-B049-704DB12511F6}"/>
            </a:ext>
          </a:extLst>
        </xdr:cNvPr>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765" name="n_2mainValue【庁舎】&#10;有形固定資産減価償却率">
          <a:extLst>
            <a:ext uri="{FF2B5EF4-FFF2-40B4-BE49-F238E27FC236}">
              <a16:creationId xmlns:a16="http://schemas.microsoft.com/office/drawing/2014/main" id="{0ACCFAB2-4861-45F7-A486-72EE467DBDE5}"/>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766" name="n_3mainValue【庁舎】&#10;有形固定資産減価償却率">
          <a:extLst>
            <a:ext uri="{FF2B5EF4-FFF2-40B4-BE49-F238E27FC236}">
              <a16:creationId xmlns:a16="http://schemas.microsoft.com/office/drawing/2014/main" id="{9040AB16-B483-4A82-9FEB-3D7581C86516}"/>
            </a:ext>
          </a:extLst>
        </xdr:cNvPr>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767" name="n_4mainValue【庁舎】&#10;有形固定資産減価償却率">
          <a:extLst>
            <a:ext uri="{FF2B5EF4-FFF2-40B4-BE49-F238E27FC236}">
              <a16:creationId xmlns:a16="http://schemas.microsoft.com/office/drawing/2014/main" id="{B6B5FEFA-F1ED-4AA2-92C5-16EDE9FCB79C}"/>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F7F7FC67-F8D3-4F92-A70A-E3AD44BDB6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4F358E7A-36A0-4CFD-9F87-E6F8AD83C88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B2A773B1-55C2-44A1-B46B-AA79F697D7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CDA1D2C7-2447-4458-ADA2-778C8DB5387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BB52E235-5CA2-4516-9253-C73A7C2996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2C48D794-5C76-439E-82C5-527E3EF95C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CECA6ABF-EDE8-4189-8A08-0DDB605790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33F0178A-4996-4965-A54A-115ACF459C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5F9D0502-B8B8-49D1-951B-B4C9BDAEFE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256A27A0-868D-4777-BE94-6827F667E5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a:extLst>
            <a:ext uri="{FF2B5EF4-FFF2-40B4-BE49-F238E27FC236}">
              <a16:creationId xmlns:a16="http://schemas.microsoft.com/office/drawing/2014/main" id="{5B2572B7-FF98-4B0B-92CC-B9E3083C182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a:extLst>
            <a:ext uri="{FF2B5EF4-FFF2-40B4-BE49-F238E27FC236}">
              <a16:creationId xmlns:a16="http://schemas.microsoft.com/office/drawing/2014/main" id="{2E689B31-5B03-46B0-B5C7-7B26C15E730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a:extLst>
            <a:ext uri="{FF2B5EF4-FFF2-40B4-BE49-F238E27FC236}">
              <a16:creationId xmlns:a16="http://schemas.microsoft.com/office/drawing/2014/main" id="{3D11401B-3574-4D8E-86F1-A5BF65828FE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a:extLst>
            <a:ext uri="{FF2B5EF4-FFF2-40B4-BE49-F238E27FC236}">
              <a16:creationId xmlns:a16="http://schemas.microsoft.com/office/drawing/2014/main" id="{627C6A6B-1141-4AF8-9458-CC64F6FCE47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a:extLst>
            <a:ext uri="{FF2B5EF4-FFF2-40B4-BE49-F238E27FC236}">
              <a16:creationId xmlns:a16="http://schemas.microsoft.com/office/drawing/2014/main" id="{AD7B7E68-43D7-47A3-A75F-D4B505E425B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a:extLst>
            <a:ext uri="{FF2B5EF4-FFF2-40B4-BE49-F238E27FC236}">
              <a16:creationId xmlns:a16="http://schemas.microsoft.com/office/drawing/2014/main" id="{B0AEF990-3D57-468C-A276-ADED258335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a:extLst>
            <a:ext uri="{FF2B5EF4-FFF2-40B4-BE49-F238E27FC236}">
              <a16:creationId xmlns:a16="http://schemas.microsoft.com/office/drawing/2014/main" id="{8CE288DE-6C38-4C0B-889F-7601A975C2A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a:extLst>
            <a:ext uri="{FF2B5EF4-FFF2-40B4-BE49-F238E27FC236}">
              <a16:creationId xmlns:a16="http://schemas.microsoft.com/office/drawing/2014/main" id="{8593592E-2612-495C-917F-6CA62961F5A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a:extLst>
            <a:ext uri="{FF2B5EF4-FFF2-40B4-BE49-F238E27FC236}">
              <a16:creationId xmlns:a16="http://schemas.microsoft.com/office/drawing/2014/main" id="{CBFFEEA7-364A-4F1E-9A6C-52B555720E5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a:extLst>
            <a:ext uri="{FF2B5EF4-FFF2-40B4-BE49-F238E27FC236}">
              <a16:creationId xmlns:a16="http://schemas.microsoft.com/office/drawing/2014/main" id="{A4AC887C-61BD-4A33-861E-D667DD8DC64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a:extLst>
            <a:ext uri="{FF2B5EF4-FFF2-40B4-BE49-F238E27FC236}">
              <a16:creationId xmlns:a16="http://schemas.microsoft.com/office/drawing/2014/main" id="{8A9CAA5D-8E87-4DB5-BCBD-A8F1258CCFB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a:extLst>
            <a:ext uri="{FF2B5EF4-FFF2-40B4-BE49-F238E27FC236}">
              <a16:creationId xmlns:a16="http://schemas.microsoft.com/office/drawing/2014/main" id="{F5395FD4-16CC-4C7E-9B37-8DE0BB1E3ED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a:extLst>
            <a:ext uri="{FF2B5EF4-FFF2-40B4-BE49-F238E27FC236}">
              <a16:creationId xmlns:a16="http://schemas.microsoft.com/office/drawing/2014/main" id="{5D6D1071-5FA6-418E-AAB1-7B1015D968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4E0AC7BC-D414-40A9-9589-9D3BD3E948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庁舎】&#10;一人当たり面積グラフ枠">
          <a:extLst>
            <a:ext uri="{FF2B5EF4-FFF2-40B4-BE49-F238E27FC236}">
              <a16:creationId xmlns:a16="http://schemas.microsoft.com/office/drawing/2014/main" id="{C0D391CD-AC86-4DA0-9595-723154A814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93" name="直線コネクタ 792">
          <a:extLst>
            <a:ext uri="{FF2B5EF4-FFF2-40B4-BE49-F238E27FC236}">
              <a16:creationId xmlns:a16="http://schemas.microsoft.com/office/drawing/2014/main" id="{1D6B6754-CB43-4673-952B-615DB9C26671}"/>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94" name="【庁舎】&#10;一人当たり面積最小値テキスト">
          <a:extLst>
            <a:ext uri="{FF2B5EF4-FFF2-40B4-BE49-F238E27FC236}">
              <a16:creationId xmlns:a16="http://schemas.microsoft.com/office/drawing/2014/main" id="{100A5A78-217F-44DA-A9B4-24D8DA896B27}"/>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95" name="直線コネクタ 794">
          <a:extLst>
            <a:ext uri="{FF2B5EF4-FFF2-40B4-BE49-F238E27FC236}">
              <a16:creationId xmlns:a16="http://schemas.microsoft.com/office/drawing/2014/main" id="{5C695DE8-A93A-488C-8F6F-7310F36DC547}"/>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96" name="【庁舎】&#10;一人当たり面積最大値テキスト">
          <a:extLst>
            <a:ext uri="{FF2B5EF4-FFF2-40B4-BE49-F238E27FC236}">
              <a16:creationId xmlns:a16="http://schemas.microsoft.com/office/drawing/2014/main" id="{1FE3E1F8-6E0C-413B-88A3-075A7829F289}"/>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97" name="直線コネクタ 796">
          <a:extLst>
            <a:ext uri="{FF2B5EF4-FFF2-40B4-BE49-F238E27FC236}">
              <a16:creationId xmlns:a16="http://schemas.microsoft.com/office/drawing/2014/main" id="{2BB625A0-58EB-4C8F-B549-4900AA95D5B5}"/>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798" name="【庁舎】&#10;一人当たり面積平均値テキスト">
          <a:extLst>
            <a:ext uri="{FF2B5EF4-FFF2-40B4-BE49-F238E27FC236}">
              <a16:creationId xmlns:a16="http://schemas.microsoft.com/office/drawing/2014/main" id="{0F17228A-149A-4FEC-8FF2-3B318A652CDC}"/>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99" name="フローチャート: 判断 798">
          <a:extLst>
            <a:ext uri="{FF2B5EF4-FFF2-40B4-BE49-F238E27FC236}">
              <a16:creationId xmlns:a16="http://schemas.microsoft.com/office/drawing/2014/main" id="{CE009B83-640B-48FF-B9B6-B00927739799}"/>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00" name="フローチャート: 判断 799">
          <a:extLst>
            <a:ext uri="{FF2B5EF4-FFF2-40B4-BE49-F238E27FC236}">
              <a16:creationId xmlns:a16="http://schemas.microsoft.com/office/drawing/2014/main" id="{5B38F5E2-0C35-4B24-B771-74FC72D80211}"/>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01" name="フローチャート: 判断 800">
          <a:extLst>
            <a:ext uri="{FF2B5EF4-FFF2-40B4-BE49-F238E27FC236}">
              <a16:creationId xmlns:a16="http://schemas.microsoft.com/office/drawing/2014/main" id="{70BDF098-F1CB-4D5D-B7B9-8C39BCED2D8E}"/>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02" name="フローチャート: 判断 801">
          <a:extLst>
            <a:ext uri="{FF2B5EF4-FFF2-40B4-BE49-F238E27FC236}">
              <a16:creationId xmlns:a16="http://schemas.microsoft.com/office/drawing/2014/main" id="{A06995C1-A3CF-4E6C-855A-993D336357D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03" name="フローチャート: 判断 802">
          <a:extLst>
            <a:ext uri="{FF2B5EF4-FFF2-40B4-BE49-F238E27FC236}">
              <a16:creationId xmlns:a16="http://schemas.microsoft.com/office/drawing/2014/main" id="{938892B3-77A6-435D-A912-F43155D4D0D4}"/>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D56D0CD8-BFD0-4E0A-8D81-D2B4726E59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D2E27B64-56A5-4D2B-A9D5-A33A4FEADA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A3F823E7-8040-4606-AFF8-FBBA7E1FDE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72110935-D376-4A59-A518-80EE7CE251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31E5EC69-20AC-4D73-BC53-CF5493B4DB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09" name="楕円 808">
          <a:extLst>
            <a:ext uri="{FF2B5EF4-FFF2-40B4-BE49-F238E27FC236}">
              <a16:creationId xmlns:a16="http://schemas.microsoft.com/office/drawing/2014/main" id="{8661CD3C-62CE-4844-9C56-167AC7182EB2}"/>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103613</xdr:rowOff>
    </xdr:from>
    <xdr:ext cx="469744" cy="259045"/>
    <xdr:sp macro="" textlink="">
      <xdr:nvSpPr>
        <xdr:cNvPr id="810" name="【庁舎】&#10;一人当たり面積該当値テキスト">
          <a:extLst>
            <a:ext uri="{FF2B5EF4-FFF2-40B4-BE49-F238E27FC236}">
              <a16:creationId xmlns:a16="http://schemas.microsoft.com/office/drawing/2014/main" id="{CEFA7149-57D5-4A2B-B3D5-8838E31B0D7A}"/>
            </a:ext>
          </a:extLst>
        </xdr:cNvPr>
        <xdr:cNvSpPr txBox="1"/>
      </xdr:nvSpPr>
      <xdr:spPr>
        <a:xfrm>
          <a:off x="22199600" y="182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811" name="楕円 810">
          <a:extLst>
            <a:ext uri="{FF2B5EF4-FFF2-40B4-BE49-F238E27FC236}">
              <a16:creationId xmlns:a16="http://schemas.microsoft.com/office/drawing/2014/main" id="{85753A75-3436-4CFD-82A8-D83DE13A6F2C}"/>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68036</xdr:rowOff>
    </xdr:to>
    <xdr:cxnSp macro="">
      <xdr:nvCxnSpPr>
        <xdr:cNvPr id="812" name="直線コネクタ 811">
          <a:extLst>
            <a:ext uri="{FF2B5EF4-FFF2-40B4-BE49-F238E27FC236}">
              <a16:creationId xmlns:a16="http://schemas.microsoft.com/office/drawing/2014/main" id="{B14DD45A-6A9B-4425-987C-21A5C7BEA803}"/>
            </a:ext>
          </a:extLst>
        </xdr:cNvPr>
        <xdr:cNvCxnSpPr/>
      </xdr:nvCxnSpPr>
      <xdr:spPr>
        <a:xfrm>
          <a:off x="21323300" y="1841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13" name="楕円 812">
          <a:extLst>
            <a:ext uri="{FF2B5EF4-FFF2-40B4-BE49-F238E27FC236}">
              <a16:creationId xmlns:a16="http://schemas.microsoft.com/office/drawing/2014/main" id="{46D9F16B-09B6-4313-B4A3-78C9D4CCBCCD}"/>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68036</xdr:rowOff>
    </xdr:to>
    <xdr:cxnSp macro="">
      <xdr:nvCxnSpPr>
        <xdr:cNvPr id="814" name="直線コネクタ 813">
          <a:extLst>
            <a:ext uri="{FF2B5EF4-FFF2-40B4-BE49-F238E27FC236}">
              <a16:creationId xmlns:a16="http://schemas.microsoft.com/office/drawing/2014/main" id="{C2EC4336-0117-4C06-A726-F7E61455B2AD}"/>
            </a:ext>
          </a:extLst>
        </xdr:cNvPr>
        <xdr:cNvCxnSpPr/>
      </xdr:nvCxnSpPr>
      <xdr:spPr>
        <a:xfrm>
          <a:off x="20434300" y="1841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15" name="楕円 814">
          <a:extLst>
            <a:ext uri="{FF2B5EF4-FFF2-40B4-BE49-F238E27FC236}">
              <a16:creationId xmlns:a16="http://schemas.microsoft.com/office/drawing/2014/main" id="{0E804A1C-C3CA-4C12-8BA5-AC89B67C4D39}"/>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68036</xdr:rowOff>
    </xdr:to>
    <xdr:cxnSp macro="">
      <xdr:nvCxnSpPr>
        <xdr:cNvPr id="816" name="直線コネクタ 815">
          <a:extLst>
            <a:ext uri="{FF2B5EF4-FFF2-40B4-BE49-F238E27FC236}">
              <a16:creationId xmlns:a16="http://schemas.microsoft.com/office/drawing/2014/main" id="{FCF56981-6AA9-4092-8A50-DFB18430B19E}"/>
            </a:ext>
          </a:extLst>
        </xdr:cNvPr>
        <xdr:cNvCxnSpPr/>
      </xdr:nvCxnSpPr>
      <xdr:spPr>
        <a:xfrm>
          <a:off x="19545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17" name="楕円 816">
          <a:extLst>
            <a:ext uri="{FF2B5EF4-FFF2-40B4-BE49-F238E27FC236}">
              <a16:creationId xmlns:a16="http://schemas.microsoft.com/office/drawing/2014/main" id="{43C5286B-6060-411E-BE96-62A7FA501D78}"/>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818" name="直線コネクタ 817">
          <a:extLst>
            <a:ext uri="{FF2B5EF4-FFF2-40B4-BE49-F238E27FC236}">
              <a16:creationId xmlns:a16="http://schemas.microsoft.com/office/drawing/2014/main" id="{3E98528F-6583-403E-9C77-40E21AC0691B}"/>
            </a:ext>
          </a:extLst>
        </xdr:cNvPr>
        <xdr:cNvCxnSpPr/>
      </xdr:nvCxnSpPr>
      <xdr:spPr>
        <a:xfrm>
          <a:off x="18656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19" name="n_1aveValue【庁舎】&#10;一人当たり面積">
          <a:extLst>
            <a:ext uri="{FF2B5EF4-FFF2-40B4-BE49-F238E27FC236}">
              <a16:creationId xmlns:a16="http://schemas.microsoft.com/office/drawing/2014/main" id="{A16C087A-8347-4E13-B06E-78ADF39AF19C}"/>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20" name="n_2aveValue【庁舎】&#10;一人当たり面積">
          <a:extLst>
            <a:ext uri="{FF2B5EF4-FFF2-40B4-BE49-F238E27FC236}">
              <a16:creationId xmlns:a16="http://schemas.microsoft.com/office/drawing/2014/main" id="{A8E17D2C-C5A4-48AC-A548-12E677FCBB93}"/>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21" name="n_3aveValue【庁舎】&#10;一人当たり面積">
          <a:extLst>
            <a:ext uri="{FF2B5EF4-FFF2-40B4-BE49-F238E27FC236}">
              <a16:creationId xmlns:a16="http://schemas.microsoft.com/office/drawing/2014/main" id="{704D1645-FD86-4F4E-9DE0-9AD9944AC008}"/>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22" name="n_4aveValue【庁舎】&#10;一人当たり面積">
          <a:extLst>
            <a:ext uri="{FF2B5EF4-FFF2-40B4-BE49-F238E27FC236}">
              <a16:creationId xmlns:a16="http://schemas.microsoft.com/office/drawing/2014/main" id="{D2737CDC-8D95-468F-8A7C-FF8E21F5BD4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823" name="n_1mainValue【庁舎】&#10;一人当たり面積">
          <a:extLst>
            <a:ext uri="{FF2B5EF4-FFF2-40B4-BE49-F238E27FC236}">
              <a16:creationId xmlns:a16="http://schemas.microsoft.com/office/drawing/2014/main" id="{35B010C6-93B9-45E2-B779-63FD4458875C}"/>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24" name="n_2mainValue【庁舎】&#10;一人当たり面積">
          <a:extLst>
            <a:ext uri="{FF2B5EF4-FFF2-40B4-BE49-F238E27FC236}">
              <a16:creationId xmlns:a16="http://schemas.microsoft.com/office/drawing/2014/main" id="{6B304177-1926-4396-B868-056D0C095309}"/>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25" name="n_3mainValue【庁舎】&#10;一人当たり面積">
          <a:extLst>
            <a:ext uri="{FF2B5EF4-FFF2-40B4-BE49-F238E27FC236}">
              <a16:creationId xmlns:a16="http://schemas.microsoft.com/office/drawing/2014/main" id="{BDEF915F-93E8-4278-90EE-83F5E15183A2}"/>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26" name="n_4mainValue【庁舎】&#10;一人当たり面積">
          <a:extLst>
            <a:ext uri="{FF2B5EF4-FFF2-40B4-BE49-F238E27FC236}">
              <a16:creationId xmlns:a16="http://schemas.microsoft.com/office/drawing/2014/main" id="{E2106E1F-15C3-4454-B1B5-5D38DEFBEE76}"/>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7" name="正方形/長方形 826">
          <a:extLst>
            <a:ext uri="{FF2B5EF4-FFF2-40B4-BE49-F238E27FC236}">
              <a16:creationId xmlns:a16="http://schemas.microsoft.com/office/drawing/2014/main" id="{72E21286-7B79-443B-B89E-7EAB7A25FD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8" name="正方形/長方形 827">
          <a:extLst>
            <a:ext uri="{FF2B5EF4-FFF2-40B4-BE49-F238E27FC236}">
              <a16:creationId xmlns:a16="http://schemas.microsoft.com/office/drawing/2014/main" id="{D1CC037D-D2AB-40FE-A3D4-EB6DFC8869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9" name="テキスト ボックス 828">
          <a:extLst>
            <a:ext uri="{FF2B5EF4-FFF2-40B4-BE49-F238E27FC236}">
              <a16:creationId xmlns:a16="http://schemas.microsoft.com/office/drawing/2014/main" id="{E21BE6F9-CAED-4498-A6C9-35EFAADC82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図書館、体育施設及び一般廃棄物処理施設の有形固定資産減価償却率については、ほぼ平均的な水準にあるといえます。今後も、計画的に一定規模の改修や更新を行います。</a:t>
          </a: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保健施設の有形固定資産減価償却率については、令和５年度に実施した保健センター受変電設備改修工事により減少しているものの、全体としては老朽化が進んでいるため、類似団体内平均値に比べ高い数値となっています。今後も、計画的に効率・効果的な修繕や改修等を実施していきます。</a:t>
          </a: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消防施設の有形固定資産減価償却率については、全国平均や類似団体と比較して低い水準で推移しています。今後も、計画的に修繕などを実施し、施設の適切な維持保全を行います。</a:t>
          </a: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庁舎の有形固定資産減価償却率については耐震補強工事等を含めて算出しています。令和２年度については、庁舎空調整備改修工事を行ったことで前年度に比べ減少していますが、老朽化が進んでいるため、増加傾向となっています。今後も、計画的に効率・効果的な修繕や改修等を実施していきます。</a:t>
          </a: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地方消費税交付金の増等により増、基準財政需要額は、包括算定経費及び高齢者保健福祉費の増等により増となった。基準財政収入額、基準財政需要額ともに増となったが、基準財政収入額の増加分が上回ったため、単年度の指数では前年度から増となり、３か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ポイントの減となった。今後も人口の増加に伴い、基準財政収入額、基準財政需要額ともに増傾向が見込まれる。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157692</xdr:rowOff>
    </xdr:from>
    <xdr:to>
      <xdr:col>23</xdr:col>
      <xdr:colOff>184150</xdr:colOff>
      <xdr:row>39</xdr:row>
      <xdr:rowOff>87842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2769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の経常一般財源においては、地方特例交付金と地方消費税交付金が減となった一方で、地方交付税、株式等譲渡所得割交付金、地方税、法人事業税交付金等が増となったことにより、総額としては増となった。一方、歳出の経常経費充当一般財源においては、補助費等の減の一方で、物件費、扶助費、繰出金、人件費、維持補修費、公債費等が増となったことにより、総額として増となった。歳入・歳出ともに増となったが、経常経費充当一般財源が上回ったため、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ポイントの増となった。事務事業の見直しをさらに進め、経常経費の削減を図る。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62</xdr:row>
      <xdr:rowOff>5842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5852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61</xdr:row>
      <xdr:rowOff>100076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668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61</xdr:row>
      <xdr:rowOff>13208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668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61</xdr:row>
      <xdr:rowOff>148336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716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市町村職員共済組合短期負担金、第１種会計年度任用職員報酬、常勤職員期末勤勉手当の増などにより人件費は増となった一方、物件費のプラスチックごみ再資源化事業経費、重症心身障害児（者）等通所施設開設準備委託料、塵芥収集運搬等委託料の増加などが影響し、前年度と比較して増となったが、全国平均、東京都平均及び類似団体平均を下回った。今後も、適正な人員配置や事務事業評価に基づく事務事業の見直し等により、人件費・物件費等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126402</xdr:rowOff>
    </xdr:from>
    <xdr:to>
      <xdr:col>23</xdr:col>
      <xdr:colOff>133350</xdr:colOff>
      <xdr:row>82</xdr:row>
      <xdr:rowOff>167066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5302"/>
          <a:ext cx="8382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126402</xdr:rowOff>
    </xdr:from>
    <xdr:to>
      <xdr:col>19</xdr:col>
      <xdr:colOff>133350</xdr:colOff>
      <xdr:row>82</xdr:row>
      <xdr:rowOff>141663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85302"/>
          <a:ext cx="8890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38376</xdr:rowOff>
    </xdr:from>
    <xdr:to>
      <xdr:col>15</xdr:col>
      <xdr:colOff>82550</xdr:colOff>
      <xdr:row>82</xdr:row>
      <xdr:rowOff>141663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97276"/>
          <a:ext cx="889000" cy="10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113846</xdr:rowOff>
    </xdr:from>
    <xdr:to>
      <xdr:col>11</xdr:col>
      <xdr:colOff>31750</xdr:colOff>
      <xdr:row>82</xdr:row>
      <xdr:rowOff>38376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1296"/>
          <a:ext cx="889000" cy="9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116266</xdr:rowOff>
    </xdr:from>
    <xdr:to>
      <xdr:col>23</xdr:col>
      <xdr:colOff>184150</xdr:colOff>
      <xdr:row>83</xdr:row>
      <xdr:rowOff>46416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132793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2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75602</xdr:rowOff>
    </xdr:from>
    <xdr:to>
      <xdr:col>19</xdr:col>
      <xdr:colOff>184150</xdr:colOff>
      <xdr:row>83</xdr:row>
      <xdr:rowOff>5752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15929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0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90863</xdr:rowOff>
    </xdr:from>
    <xdr:to>
      <xdr:col>15</xdr:col>
      <xdr:colOff>133350</xdr:colOff>
      <xdr:row>83</xdr:row>
      <xdr:rowOff>21013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5790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159026</xdr:rowOff>
    </xdr:from>
    <xdr:to>
      <xdr:col>11</xdr:col>
      <xdr:colOff>82550</xdr:colOff>
      <xdr:row>82</xdr:row>
      <xdr:rowOff>89176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99353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1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63046</xdr:rowOff>
    </xdr:from>
    <xdr:to>
      <xdr:col>7</xdr:col>
      <xdr:colOff>31750</xdr:colOff>
      <xdr:row>81</xdr:row>
      <xdr:rowOff>164646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人事院や東京都人事委員会の勧告を参考に、給与制度を見直すことによ り、国等と概ね均衡を保っている。今後も引き続き、国・東京都・類似団体 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87</xdr:row>
      <xdr:rowOff>30691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25650"/>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87</xdr:row>
      <xdr:rowOff>70909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2565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870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9525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876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人の増となり、全国平均を</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人、類似団体平均を</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人下回った。今後も民間委託の推進や事務事業の見直し等により、簡素で効率的な執行体制の構築に努める。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19368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9229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5292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11324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8827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11324</xdr:rowOff>
    </xdr:from>
    <xdr:to>
      <xdr:col>68</xdr:col>
      <xdr:colOff>152400</xdr:colOff>
      <xdr:row>60</xdr:row>
      <xdr:rowOff>15346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983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140018</xdr:rowOff>
    </xdr:from>
    <xdr:to>
      <xdr:col>81</xdr:col>
      <xdr:colOff>95250</xdr:colOff>
      <xdr:row>60</xdr:row>
      <xdr:rowOff>70168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156545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125942</xdr:rowOff>
    </xdr:from>
    <xdr:to>
      <xdr:col>77</xdr:col>
      <xdr:colOff>95250</xdr:colOff>
      <xdr:row>60</xdr:row>
      <xdr:rowOff>56092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66269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131974</xdr:rowOff>
    </xdr:from>
    <xdr:to>
      <xdr:col>68</xdr:col>
      <xdr:colOff>203200</xdr:colOff>
      <xdr:row>60</xdr:row>
      <xdr:rowOff>62124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135996</xdr:rowOff>
    </xdr:from>
    <xdr:to>
      <xdr:col>64</xdr:col>
      <xdr:colOff>152400</xdr:colOff>
      <xdr:row>60</xdr:row>
      <xdr:rowOff>66146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76323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が、全国平均及び類似団体平均を下回った。前年度から増となった要因としては、分子の控除額にあたる特定財源の減等による。今後も適債事業を見極めることにより、義務的経費である公債費を極力抑制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145627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り、全国平均、東京都平均及び類似団体平均を上回った。その要因としては、公営企業債等繰入見込額の増及び分子の控除額である基準財政需要額算入見込額の減、充当可能特定財源の減等による。今後も適債事業を見極めることにより、義務的経費である公債費を極力抑制するよう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20925</xdr:rowOff>
    </xdr:from>
    <xdr:to>
      <xdr:col>81</xdr:col>
      <xdr:colOff>44450</xdr:colOff>
      <xdr:row>14</xdr:row>
      <xdr:rowOff>31266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2122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14</xdr:row>
      <xdr:rowOff>136979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2122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136979</xdr:rowOff>
    </xdr:from>
    <xdr:to>
      <xdr:col>72</xdr:col>
      <xdr:colOff>203200</xdr:colOff>
      <xdr:row>15</xdr:row>
      <xdr:rowOff>139035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372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118352</xdr:rowOff>
    </xdr:from>
    <xdr:to>
      <xdr:col>68</xdr:col>
      <xdr:colOff>152400</xdr:colOff>
      <xdr:row>15</xdr:row>
      <xdr:rowOff>139035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9010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151916</xdr:rowOff>
    </xdr:from>
    <xdr:to>
      <xdr:col>81</xdr:col>
      <xdr:colOff>95250</xdr:colOff>
      <xdr:row>14</xdr:row>
      <xdr:rowOff>82066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28743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2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141575</xdr:rowOff>
    </xdr:from>
    <xdr:to>
      <xdr:col>77</xdr:col>
      <xdr:colOff>95250</xdr:colOff>
      <xdr:row>14</xdr:row>
      <xdr:rowOff>71725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56502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5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86179</xdr:rowOff>
    </xdr:from>
    <xdr:to>
      <xdr:col>73</xdr:col>
      <xdr:colOff>44450</xdr:colOff>
      <xdr:row>15</xdr:row>
      <xdr:rowOff>16329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88235</xdr:rowOff>
    </xdr:from>
    <xdr:to>
      <xdr:col>68</xdr:col>
      <xdr:colOff>203200</xdr:colOff>
      <xdr:row>16</xdr:row>
      <xdr:rowOff>18385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3162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153929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令和５年度は、市町村職員共済組合短期負担金、第１種会計年度任用職員報酬、常勤職員期末勤勉手当が増となったが、経常収支比率の算定式の分母にあたる経常一般財源等の増の影響により減となった。</a:t>
          </a:r>
        </a:p>
        <a:p>
          <a:r>
            <a:rPr kumimoji="1" lang="ja-JP" altLang="en-US" sz="1300">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123734</xdr:rowOff>
    </xdr:from>
    <xdr:to>
      <xdr:col>24</xdr:col>
      <xdr:colOff>25400</xdr:colOff>
      <xdr:row>36</xdr:row>
      <xdr:rowOff>136797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95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136797</xdr:rowOff>
    </xdr:from>
    <xdr:to>
      <xdr:col>19</xdr:col>
      <xdr:colOff>187325</xdr:colOff>
      <xdr:row>36</xdr:row>
      <xdr:rowOff>136797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08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136797</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089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67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85997</xdr:rowOff>
    </xdr:from>
    <xdr:to>
      <xdr:col>20</xdr:col>
      <xdr:colOff>38100</xdr:colOff>
      <xdr:row>37</xdr:row>
      <xdr:rowOff>16147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4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85997</xdr:rowOff>
    </xdr:from>
    <xdr:to>
      <xdr:col>15</xdr:col>
      <xdr:colOff>149225</xdr:colOff>
      <xdr:row>37</xdr:row>
      <xdr:rowOff>16147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プラスチックごみ再資源化事業経費、重症心身障害児（者）等通所施設開設準備委託料、塵芥収集運搬等委託料の増加などにより前年度から１．４ポイントの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165862</xdr:rowOff>
    </xdr:from>
    <xdr:to>
      <xdr:col>82</xdr:col>
      <xdr:colOff>107950</xdr:colOff>
      <xdr:row>20</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2341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19</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4909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850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85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71628</xdr:rowOff>
    </xdr:from>
    <xdr:to>
      <xdr:col>82</xdr:col>
      <xdr:colOff>158750</xdr:colOff>
      <xdr:row>21</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151655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115062</xdr:rowOff>
    </xdr:from>
    <xdr:to>
      <xdr:col>78</xdr:col>
      <xdr:colOff>120650</xdr:colOff>
      <xdr:row>20</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29989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5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住民税非課税世帯等臨時重点支援給付金、民間保育所等運営委託料、障害介護給付費の増などで増となり、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57</xdr:row>
      <xdr:rowOff>161290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2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58</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7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43180</xdr:rowOff>
    </xdr:from>
    <xdr:to>
      <xdr:col>15</xdr:col>
      <xdr:colOff>98425</xdr:colOff>
      <xdr:row>58</xdr:row>
      <xdr:rowOff>96520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81280</xdr:rowOff>
    </xdr:from>
    <xdr:to>
      <xdr:col>11</xdr:col>
      <xdr:colOff>9525</xdr:colOff>
      <xdr:row>58</xdr:row>
      <xdr:rowOff>96520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78757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132097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令和５年度は、維持補修費が、文化センター施設及び物品用修繕料、中学校共通施設等修繕料、社会体育施設用修繕料の増等により増となったことを受け、 前年度から０．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ポイント上昇しているが、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137885</xdr:rowOff>
    </xdr:from>
    <xdr:to>
      <xdr:col>82</xdr:col>
      <xdr:colOff>107950</xdr:colOff>
      <xdr:row>55</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96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137885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54</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72572</xdr:rowOff>
    </xdr:from>
    <xdr:to>
      <xdr:col>69</xdr:col>
      <xdr:colOff>92075</xdr:colOff>
      <xdr:row>54</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87085</xdr:rowOff>
    </xdr:from>
    <xdr:to>
      <xdr:col>78</xdr:col>
      <xdr:colOff>120650</xdr:colOff>
      <xdr:row>55</xdr:row>
      <xdr:rowOff>17235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21772</xdr:rowOff>
    </xdr:from>
    <xdr:to>
      <xdr:col>69</xdr:col>
      <xdr:colOff>142875</xdr:colOff>
      <xdr:row>54</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133549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32657</xdr:rowOff>
    </xdr:from>
    <xdr:to>
      <xdr:col>65</xdr:col>
      <xdr:colOff>53975</xdr:colOff>
      <xdr:row>54</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144434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新型コロナウイルスワクチン接種事業費国庫負担金返還金、令和４年度生活保護費等国庫負担金返還金、多摩川衛生組合塵芥処理負担金などの影響により歳出増となったが、国庫支出金や都支出金の特定財源の増などにより前年度から０．９ポイント減少し、全国平均、東京都平均及び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今後も各種団体への負担金及び補助金の適正化等に努める。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100330</xdr:rowOff>
    </xdr:from>
    <xdr:to>
      <xdr:col>82</xdr:col>
      <xdr:colOff>107950</xdr:colOff>
      <xdr:row>35</xdr:row>
      <xdr:rowOff>168910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0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35</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6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168910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77470</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82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26670</xdr:rowOff>
    </xdr:from>
    <xdr:to>
      <xdr:col>69</xdr:col>
      <xdr:colOff>142875</xdr:colOff>
      <xdr:row>35</xdr:row>
      <xdr:rowOff>128270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138447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 り、類似団体の数値を下回る健全な水準を維持している。今後も 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98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13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85090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13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令和５年度は、物件費等が増となったことにより、前年度から１．８ポイントの増となった。今後も施策を充実させつつ、財政を圧迫しないような運営に努める。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00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109855</xdr:rowOff>
    </xdr:from>
    <xdr:to>
      <xdr:col>78</xdr:col>
      <xdr:colOff>69850</xdr:colOff>
      <xdr:row>77</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00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76</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34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34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145432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140894</xdr:rowOff>
    </xdr:from>
    <xdr:to>
      <xdr:col>29</xdr:col>
      <xdr:colOff>127000</xdr:colOff>
      <xdr:row>17</xdr:row>
      <xdr:rowOff>165113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3169"/>
          <a:ext cx="647700" cy="2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165113</xdr:rowOff>
    </xdr:from>
    <xdr:to>
      <xdr:col>26</xdr:col>
      <xdr:colOff>50800</xdr:colOff>
      <xdr:row>18</xdr:row>
      <xdr:rowOff>3315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7388"/>
          <a:ext cx="698500" cy="9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160769</xdr:rowOff>
    </xdr:from>
    <xdr:to>
      <xdr:col>22</xdr:col>
      <xdr:colOff>114300</xdr:colOff>
      <xdr:row>18</xdr:row>
      <xdr:rowOff>3315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23044"/>
          <a:ext cx="698500" cy="1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147117</xdr:rowOff>
    </xdr:from>
    <xdr:to>
      <xdr:col>18</xdr:col>
      <xdr:colOff>177800</xdr:colOff>
      <xdr:row>17</xdr:row>
      <xdr:rowOff>160769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09392"/>
          <a:ext cx="698500" cy="13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90094</xdr:rowOff>
    </xdr:from>
    <xdr:to>
      <xdr:col>29</xdr:col>
      <xdr:colOff>177800</xdr:colOff>
      <xdr:row>18</xdr:row>
      <xdr:rowOff>20244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62171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114313</xdr:rowOff>
    </xdr:from>
    <xdr:to>
      <xdr:col>26</xdr:col>
      <xdr:colOff>101600</xdr:colOff>
      <xdr:row>18</xdr:row>
      <xdr:rowOff>44463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29240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2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123965</xdr:rowOff>
    </xdr:from>
    <xdr:to>
      <xdr:col>22</xdr:col>
      <xdr:colOff>165100</xdr:colOff>
      <xdr:row>18</xdr:row>
      <xdr:rowOff>54115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38892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109969</xdr:rowOff>
    </xdr:from>
    <xdr:to>
      <xdr:col>19</xdr:col>
      <xdr:colOff>38100</xdr:colOff>
      <xdr:row>18</xdr:row>
      <xdr:rowOff>40119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24896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96317</xdr:rowOff>
    </xdr:from>
    <xdr:to>
      <xdr:col>15</xdr:col>
      <xdr:colOff>101600</xdr:colOff>
      <xdr:row>18</xdr:row>
      <xdr:rowOff>26467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11244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75663</xdr:rowOff>
    </xdr:from>
    <xdr:to>
      <xdr:col>29</xdr:col>
      <xdr:colOff>127000</xdr:colOff>
      <xdr:row>36</xdr:row>
      <xdr:rowOff>104597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8913"/>
          <a:ext cx="6477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104597</xdr:rowOff>
    </xdr:from>
    <xdr:to>
      <xdr:col>26</xdr:col>
      <xdr:colOff>50800</xdr:colOff>
      <xdr:row>36</xdr:row>
      <xdr:rowOff>122069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57847"/>
          <a:ext cx="6985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122069</xdr:rowOff>
    </xdr:from>
    <xdr:to>
      <xdr:col>22</xdr:col>
      <xdr:colOff>114300</xdr:colOff>
      <xdr:row>36</xdr:row>
      <xdr:rowOff>132976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75319"/>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132976</xdr:rowOff>
    </xdr:from>
    <xdr:to>
      <xdr:col>18</xdr:col>
      <xdr:colOff>177800</xdr:colOff>
      <xdr:row>37</xdr:row>
      <xdr:rowOff>12504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8622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24863</xdr:rowOff>
    </xdr:from>
    <xdr:to>
      <xdr:col>29</xdr:col>
      <xdr:colOff>177800</xdr:colOff>
      <xdr:row>36</xdr:row>
      <xdr:rowOff>126463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339840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53797</xdr:rowOff>
    </xdr:from>
    <xdr:to>
      <xdr:col>26</xdr:col>
      <xdr:colOff>101600</xdr:colOff>
      <xdr:row>36</xdr:row>
      <xdr:rowOff>155397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140174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71269</xdr:rowOff>
    </xdr:from>
    <xdr:to>
      <xdr:col>22</xdr:col>
      <xdr:colOff>165100</xdr:colOff>
      <xdr:row>37</xdr:row>
      <xdr:rowOff>1419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1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82176</xdr:rowOff>
    </xdr:from>
    <xdr:to>
      <xdr:col>19</xdr:col>
      <xdr:colOff>38100</xdr:colOff>
      <xdr:row>37</xdr:row>
      <xdr:rowOff>12326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168553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133154</xdr:rowOff>
    </xdr:from>
    <xdr:to>
      <xdr:col>15</xdr:col>
      <xdr:colOff>101600</xdr:colOff>
      <xdr:row>37</xdr:row>
      <xdr:rowOff>63304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168732</xdr:rowOff>
    </xdr:from>
    <xdr:to>
      <xdr:col>24</xdr:col>
      <xdr:colOff>63500</xdr:colOff>
      <xdr:row>37</xdr:row>
      <xdr:rowOff>8788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0932"/>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8788</xdr:rowOff>
    </xdr:from>
    <xdr:to>
      <xdr:col>19</xdr:col>
      <xdr:colOff>177800</xdr:colOff>
      <xdr:row>37</xdr:row>
      <xdr:rowOff>21380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2438"/>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168770</xdr:rowOff>
    </xdr:from>
    <xdr:to>
      <xdr:col>15</xdr:col>
      <xdr:colOff>50800</xdr:colOff>
      <xdr:row>37</xdr:row>
      <xdr:rowOff>21380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40970"/>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168770</xdr:rowOff>
    </xdr:from>
    <xdr:to>
      <xdr:col>10</xdr:col>
      <xdr:colOff>114300</xdr:colOff>
      <xdr:row>37</xdr:row>
      <xdr:rowOff>71844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097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117932</xdr:rowOff>
    </xdr:from>
    <xdr:to>
      <xdr:col>24</xdr:col>
      <xdr:colOff>114300</xdr:colOff>
      <xdr:row>37</xdr:row>
      <xdr:rowOff>48082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96359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129438</xdr:rowOff>
    </xdr:from>
    <xdr:to>
      <xdr:col>20</xdr:col>
      <xdr:colOff>38100</xdr:colOff>
      <xdr:row>37</xdr:row>
      <xdr:rowOff>59588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142030</xdr:rowOff>
    </xdr:from>
    <xdr:to>
      <xdr:col>15</xdr:col>
      <xdr:colOff>101600</xdr:colOff>
      <xdr:row>37</xdr:row>
      <xdr:rowOff>72180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63307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117970</xdr:rowOff>
    </xdr:from>
    <xdr:to>
      <xdr:col>10</xdr:col>
      <xdr:colOff>165100</xdr:colOff>
      <xdr:row>37</xdr:row>
      <xdr:rowOff>48120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39247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21044</xdr:rowOff>
    </xdr:from>
    <xdr:to>
      <xdr:col>6</xdr:col>
      <xdr:colOff>38100</xdr:colOff>
      <xdr:row>37</xdr:row>
      <xdr:rowOff>122644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113771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168491</xdr:rowOff>
    </xdr:from>
    <xdr:to>
      <xdr:col>24</xdr:col>
      <xdr:colOff>63500</xdr:colOff>
      <xdr:row>56</xdr:row>
      <xdr:rowOff>25121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8241"/>
          <a:ext cx="8382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163195</xdr:rowOff>
    </xdr:from>
    <xdr:to>
      <xdr:col>19</xdr:col>
      <xdr:colOff>177800</xdr:colOff>
      <xdr:row>56</xdr:row>
      <xdr:rowOff>25121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92945"/>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163195</xdr:rowOff>
    </xdr:from>
    <xdr:to>
      <xdr:col>15</xdr:col>
      <xdr:colOff>50800</xdr:colOff>
      <xdr:row>56</xdr:row>
      <xdr:rowOff>146368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2945"/>
          <a:ext cx="889000" cy="1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146368</xdr:rowOff>
    </xdr:from>
    <xdr:to>
      <xdr:col>10</xdr:col>
      <xdr:colOff>114300</xdr:colOff>
      <xdr:row>57</xdr:row>
      <xdr:rowOff>50673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7568"/>
          <a:ext cx="889000" cy="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117691</xdr:rowOff>
    </xdr:from>
    <xdr:to>
      <xdr:col>24</xdr:col>
      <xdr:colOff>114300</xdr:colOff>
      <xdr:row>56</xdr:row>
      <xdr:rowOff>47841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140568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145771</xdr:rowOff>
    </xdr:from>
    <xdr:to>
      <xdr:col>20</xdr:col>
      <xdr:colOff>38100</xdr:colOff>
      <xdr:row>56</xdr:row>
      <xdr:rowOff>75921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92448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5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112395</xdr:rowOff>
    </xdr:from>
    <xdr:to>
      <xdr:col>15</xdr:col>
      <xdr:colOff>101600</xdr:colOff>
      <xdr:row>56</xdr:row>
      <xdr:rowOff>42545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59072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95568</xdr:rowOff>
    </xdr:from>
    <xdr:to>
      <xdr:col>10</xdr:col>
      <xdr:colOff>165100</xdr:colOff>
      <xdr:row>57</xdr:row>
      <xdr:rowOff>25718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42245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7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171323</xdr:rowOff>
    </xdr:from>
    <xdr:to>
      <xdr:col>6</xdr:col>
      <xdr:colOff>38100</xdr:colOff>
      <xdr:row>57</xdr:row>
      <xdr:rowOff>101473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118000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130784</xdr:rowOff>
    </xdr:from>
    <xdr:to>
      <xdr:col>24</xdr:col>
      <xdr:colOff>63500</xdr:colOff>
      <xdr:row>78</xdr:row>
      <xdr:rowOff>145111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3884"/>
          <a:ext cx="8382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145111</xdr:rowOff>
    </xdr:from>
    <xdr:to>
      <xdr:col>19</xdr:col>
      <xdr:colOff>177800</xdr:colOff>
      <xdr:row>78</xdr:row>
      <xdr:rowOff>163094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8211"/>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156654</xdr:rowOff>
    </xdr:from>
    <xdr:to>
      <xdr:col>15</xdr:col>
      <xdr:colOff>50800</xdr:colOff>
      <xdr:row>78</xdr:row>
      <xdr:rowOff>163094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9754"/>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156654</xdr:rowOff>
    </xdr:from>
    <xdr:to>
      <xdr:col>10</xdr:col>
      <xdr:colOff>114300</xdr:colOff>
      <xdr:row>78</xdr:row>
      <xdr:rowOff>171095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975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79984</xdr:rowOff>
    </xdr:from>
    <xdr:to>
      <xdr:col>24</xdr:col>
      <xdr:colOff>114300</xdr:colOff>
      <xdr:row>79</xdr:row>
      <xdr:rowOff>10134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94311</xdr:rowOff>
    </xdr:from>
    <xdr:to>
      <xdr:col>20</xdr:col>
      <xdr:colOff>38100</xdr:colOff>
      <xdr:row>79</xdr:row>
      <xdr:rowOff>24461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15588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112294</xdr:rowOff>
    </xdr:from>
    <xdr:to>
      <xdr:col>15</xdr:col>
      <xdr:colOff>101600</xdr:colOff>
      <xdr:row>79</xdr:row>
      <xdr:rowOff>42444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33571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105854</xdr:rowOff>
    </xdr:from>
    <xdr:to>
      <xdr:col>10</xdr:col>
      <xdr:colOff>165100</xdr:colOff>
      <xdr:row>79</xdr:row>
      <xdr:rowOff>36004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27131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120295</xdr:rowOff>
    </xdr:from>
    <xdr:to>
      <xdr:col>6</xdr:col>
      <xdr:colOff>38100</xdr:colOff>
      <xdr:row>79</xdr:row>
      <xdr:rowOff>50445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41572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138623</xdr:rowOff>
    </xdr:from>
    <xdr:to>
      <xdr:col>24</xdr:col>
      <xdr:colOff>63500</xdr:colOff>
      <xdr:row>95</xdr:row>
      <xdr:rowOff>74887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54923"/>
          <a:ext cx="838200" cy="10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99347</xdr:rowOff>
    </xdr:from>
    <xdr:to>
      <xdr:col>19</xdr:col>
      <xdr:colOff>177800</xdr:colOff>
      <xdr:row>95</xdr:row>
      <xdr:rowOff>74887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15647"/>
          <a:ext cx="8890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99347</xdr:rowOff>
    </xdr:from>
    <xdr:to>
      <xdr:col>15</xdr:col>
      <xdr:colOff>50800</xdr:colOff>
      <xdr:row>96</xdr:row>
      <xdr:rowOff>8527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15647"/>
          <a:ext cx="889000" cy="2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8527</xdr:rowOff>
    </xdr:from>
    <xdr:to>
      <xdr:col>10</xdr:col>
      <xdr:colOff>114300</xdr:colOff>
      <xdr:row>96</xdr:row>
      <xdr:rowOff>68137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7727"/>
          <a:ext cx="889000" cy="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87823</xdr:rowOff>
    </xdr:from>
    <xdr:to>
      <xdr:col>24</xdr:col>
      <xdr:colOff>114300</xdr:colOff>
      <xdr:row>95</xdr:row>
      <xdr:rowOff>17973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110700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5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24087</xdr:rowOff>
    </xdr:from>
    <xdr:to>
      <xdr:col>20</xdr:col>
      <xdr:colOff>38100</xdr:colOff>
      <xdr:row>95</xdr:row>
      <xdr:rowOff>125687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142214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48547</xdr:rowOff>
    </xdr:from>
    <xdr:to>
      <xdr:col>15</xdr:col>
      <xdr:colOff>101600</xdr:colOff>
      <xdr:row>94</xdr:row>
      <xdr:rowOff>150147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166674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129177</xdr:rowOff>
    </xdr:from>
    <xdr:to>
      <xdr:col>10</xdr:col>
      <xdr:colOff>165100</xdr:colOff>
      <xdr:row>96</xdr:row>
      <xdr:rowOff>59327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75854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17337</xdr:rowOff>
    </xdr:from>
    <xdr:to>
      <xdr:col>6</xdr:col>
      <xdr:colOff>38100</xdr:colOff>
      <xdr:row>96</xdr:row>
      <xdr:rowOff>118937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135464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48374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805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48374</xdr:rowOff>
    </xdr:from>
    <xdr:to>
      <xdr:col>50</xdr:col>
      <xdr:colOff>114300</xdr:colOff>
      <xdr:row>37</xdr:row>
      <xdr:rowOff>97371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92024"/>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11707</xdr:rowOff>
    </xdr:from>
    <xdr:to>
      <xdr:col>45</xdr:col>
      <xdr:colOff>177800</xdr:colOff>
      <xdr:row>37</xdr:row>
      <xdr:rowOff>97371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69557"/>
          <a:ext cx="889000" cy="7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11707</xdr:rowOff>
    </xdr:from>
    <xdr:to>
      <xdr:col>41</xdr:col>
      <xdr:colOff>50800</xdr:colOff>
      <xdr:row>37</xdr:row>
      <xdr:rowOff>98186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69557"/>
          <a:ext cx="889000" cy="77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157594</xdr:rowOff>
    </xdr:from>
    <xdr:to>
      <xdr:col>55</xdr:col>
      <xdr:colOff>50800</xdr:colOff>
      <xdr:row>37</xdr:row>
      <xdr:rowOff>87744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136021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169024</xdr:rowOff>
    </xdr:from>
    <xdr:to>
      <xdr:col>50</xdr:col>
      <xdr:colOff>165100</xdr:colOff>
      <xdr:row>37</xdr:row>
      <xdr:rowOff>99174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90301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46571</xdr:rowOff>
    </xdr:from>
    <xdr:to>
      <xdr:col>46</xdr:col>
      <xdr:colOff>38100</xdr:colOff>
      <xdr:row>37</xdr:row>
      <xdr:rowOff>148171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139298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132357</xdr:rowOff>
    </xdr:from>
    <xdr:to>
      <xdr:col>41</xdr:col>
      <xdr:colOff>101600</xdr:colOff>
      <xdr:row>33</xdr:row>
      <xdr:rowOff>62507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53634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47386</xdr:rowOff>
    </xdr:from>
    <xdr:to>
      <xdr:col>36</xdr:col>
      <xdr:colOff>165100</xdr:colOff>
      <xdr:row>37</xdr:row>
      <xdr:rowOff>148986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140113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98730</xdr:rowOff>
    </xdr:from>
    <xdr:to>
      <xdr:col>55</xdr:col>
      <xdr:colOff>0</xdr:colOff>
      <xdr:row>56</xdr:row>
      <xdr:rowOff>55270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57030"/>
          <a:ext cx="838200" cy="2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55270</xdr:rowOff>
    </xdr:from>
    <xdr:to>
      <xdr:col>50</xdr:col>
      <xdr:colOff>114300</xdr:colOff>
      <xdr:row>56</xdr:row>
      <xdr:rowOff>83668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56470"/>
          <a:ext cx="889000" cy="2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54940</xdr:rowOff>
    </xdr:from>
    <xdr:to>
      <xdr:col>45</xdr:col>
      <xdr:colOff>177800</xdr:colOff>
      <xdr:row>56</xdr:row>
      <xdr:rowOff>83668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13240"/>
          <a:ext cx="889000" cy="3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54940</xdr:rowOff>
    </xdr:from>
    <xdr:to>
      <xdr:col>41</xdr:col>
      <xdr:colOff>50800</xdr:colOff>
      <xdr:row>55</xdr:row>
      <xdr:rowOff>134048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13240"/>
          <a:ext cx="889000" cy="2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47930</xdr:rowOff>
    </xdr:from>
    <xdr:to>
      <xdr:col>55</xdr:col>
      <xdr:colOff>50800</xdr:colOff>
      <xdr:row>54</xdr:row>
      <xdr:rowOff>149530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70807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4470</xdr:rowOff>
    </xdr:from>
    <xdr:to>
      <xdr:col>50</xdr:col>
      <xdr:colOff>165100</xdr:colOff>
      <xdr:row>56</xdr:row>
      <xdr:rowOff>106070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97197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6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32868</xdr:rowOff>
    </xdr:from>
    <xdr:to>
      <xdr:col>46</xdr:col>
      <xdr:colOff>38100</xdr:colOff>
      <xdr:row>56</xdr:row>
      <xdr:rowOff>134468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125595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4140</xdr:rowOff>
    </xdr:from>
    <xdr:to>
      <xdr:col>41</xdr:col>
      <xdr:colOff>101600</xdr:colOff>
      <xdr:row>54</xdr:row>
      <xdr:rowOff>105740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122267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83248</xdr:rowOff>
    </xdr:from>
    <xdr:to>
      <xdr:col>36</xdr:col>
      <xdr:colOff>165100</xdr:colOff>
      <xdr:row>56</xdr:row>
      <xdr:rowOff>13398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29925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121717</xdr:rowOff>
    </xdr:from>
    <xdr:to>
      <xdr:col>55</xdr:col>
      <xdr:colOff>0</xdr:colOff>
      <xdr:row>77</xdr:row>
      <xdr:rowOff>64909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80467"/>
          <a:ext cx="838200" cy="28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64909</xdr:rowOff>
    </xdr:from>
    <xdr:to>
      <xdr:col>50</xdr:col>
      <xdr:colOff>114300</xdr:colOff>
      <xdr:row>77</xdr:row>
      <xdr:rowOff>115506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66559"/>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129146</xdr:rowOff>
    </xdr:from>
    <xdr:to>
      <xdr:col>45</xdr:col>
      <xdr:colOff>177800</xdr:colOff>
      <xdr:row>77</xdr:row>
      <xdr:rowOff>115506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816446"/>
          <a:ext cx="8890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129146</xdr:rowOff>
    </xdr:from>
    <xdr:to>
      <xdr:col>41</xdr:col>
      <xdr:colOff>50800</xdr:colOff>
      <xdr:row>76</xdr:row>
      <xdr:rowOff>155226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816446"/>
          <a:ext cx="889000" cy="3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70917</xdr:rowOff>
    </xdr:from>
    <xdr:to>
      <xdr:col>55</xdr:col>
      <xdr:colOff>50800</xdr:colOff>
      <xdr:row>76</xdr:row>
      <xdr:rowOff>1067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93794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14109</xdr:rowOff>
    </xdr:from>
    <xdr:to>
      <xdr:col>50</xdr:col>
      <xdr:colOff>165100</xdr:colOff>
      <xdr:row>77</xdr:row>
      <xdr:rowOff>115709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132236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64706</xdr:rowOff>
    </xdr:from>
    <xdr:to>
      <xdr:col>46</xdr:col>
      <xdr:colOff>38100</xdr:colOff>
      <xdr:row>77</xdr:row>
      <xdr:rowOff>166306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11383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4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78346</xdr:rowOff>
    </xdr:from>
    <xdr:to>
      <xdr:col>41</xdr:col>
      <xdr:colOff>101600</xdr:colOff>
      <xdr:row>75</xdr:row>
      <xdr:rowOff>8496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25023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5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104426</xdr:rowOff>
    </xdr:from>
    <xdr:to>
      <xdr:col>36</xdr:col>
      <xdr:colOff>165100</xdr:colOff>
      <xdr:row>77</xdr:row>
      <xdr:rowOff>34576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51102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86257</xdr:rowOff>
    </xdr:from>
    <xdr:to>
      <xdr:col>55</xdr:col>
      <xdr:colOff>0</xdr:colOff>
      <xdr:row>98</xdr:row>
      <xdr:rowOff>145839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88357"/>
          <a:ext cx="838200" cy="5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133903</xdr:rowOff>
    </xdr:from>
    <xdr:to>
      <xdr:col>50</xdr:col>
      <xdr:colOff>114300</xdr:colOff>
      <xdr:row>98</xdr:row>
      <xdr:rowOff>145839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936003"/>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51133</xdr:rowOff>
    </xdr:from>
    <xdr:to>
      <xdr:col>45</xdr:col>
      <xdr:colOff>177800</xdr:colOff>
      <xdr:row>98</xdr:row>
      <xdr:rowOff>133903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53233"/>
          <a:ext cx="8890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51133</xdr:rowOff>
    </xdr:from>
    <xdr:to>
      <xdr:col>41</xdr:col>
      <xdr:colOff>50800</xdr:colOff>
      <xdr:row>98</xdr:row>
      <xdr:rowOff>108513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53233"/>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35457</xdr:rowOff>
    </xdr:from>
    <xdr:to>
      <xdr:col>55</xdr:col>
      <xdr:colOff>50800</xdr:colOff>
      <xdr:row>98</xdr:row>
      <xdr:rowOff>137057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121834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95039</xdr:rowOff>
    </xdr:from>
    <xdr:to>
      <xdr:col>50</xdr:col>
      <xdr:colOff>165100</xdr:colOff>
      <xdr:row>99</xdr:row>
      <xdr:rowOff>25189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16316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698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83103</xdr:rowOff>
    </xdr:from>
    <xdr:to>
      <xdr:col>46</xdr:col>
      <xdr:colOff>38100</xdr:colOff>
      <xdr:row>99</xdr:row>
      <xdr:rowOff>13253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4380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xdr:rowOff>
    </xdr:from>
    <xdr:to>
      <xdr:col>41</xdr:col>
      <xdr:colOff>101600</xdr:colOff>
      <xdr:row>98</xdr:row>
      <xdr:rowOff>101933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93060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57713</xdr:rowOff>
    </xdr:from>
    <xdr:to>
      <xdr:col>36</xdr:col>
      <xdr:colOff>165100</xdr:colOff>
      <xdr:row>98</xdr:row>
      <xdr:rowOff>159313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150440</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5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138557</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3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138054</xdr:rowOff>
    </xdr:from>
    <xdr:to>
      <xdr:col>81</xdr:col>
      <xdr:colOff>50800</xdr:colOff>
      <xdr:row>38</xdr:row>
      <xdr:rowOff>138557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3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138054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107421</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87757</xdr:rowOff>
    </xdr:from>
    <xdr:to>
      <xdr:col>81</xdr:col>
      <xdr:colOff>101600</xdr:colOff>
      <xdr:row>39</xdr:row>
      <xdr:rowOff>17907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9034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87254</xdr:rowOff>
    </xdr:from>
    <xdr:to>
      <xdr:col>76</xdr:col>
      <xdr:colOff>165100</xdr:colOff>
      <xdr:row>39</xdr:row>
      <xdr:rowOff>17404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8531</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56621</xdr:rowOff>
    </xdr:from>
    <xdr:to>
      <xdr:col>67</xdr:col>
      <xdr:colOff>101600</xdr:colOff>
      <xdr:row>38</xdr:row>
      <xdr:rowOff>158221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149348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112446</xdr:rowOff>
    </xdr:from>
    <xdr:to>
      <xdr:col>85</xdr:col>
      <xdr:colOff>127000</xdr:colOff>
      <xdr:row>77</xdr:row>
      <xdr:rowOff>113691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14096"/>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105956</xdr:rowOff>
    </xdr:from>
    <xdr:to>
      <xdr:col>81</xdr:col>
      <xdr:colOff>50800</xdr:colOff>
      <xdr:row>77</xdr:row>
      <xdr:rowOff>113691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07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105435</xdr:rowOff>
    </xdr:from>
    <xdr:to>
      <xdr:col>76</xdr:col>
      <xdr:colOff>114300</xdr:colOff>
      <xdr:row>77</xdr:row>
      <xdr:rowOff>105956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307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105435</xdr:rowOff>
    </xdr:from>
    <xdr:to>
      <xdr:col>71</xdr:col>
      <xdr:colOff>177800</xdr:colOff>
      <xdr:row>77</xdr:row>
      <xdr:rowOff>117881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07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61646</xdr:rowOff>
    </xdr:from>
    <xdr:to>
      <xdr:col>85</xdr:col>
      <xdr:colOff>177800</xdr:colOff>
      <xdr:row>77</xdr:row>
      <xdr:rowOff>163246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40073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62891</xdr:rowOff>
    </xdr:from>
    <xdr:to>
      <xdr:col>81</xdr:col>
      <xdr:colOff>101600</xdr:colOff>
      <xdr:row>77</xdr:row>
      <xdr:rowOff>164491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155618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55156</xdr:rowOff>
    </xdr:from>
    <xdr:to>
      <xdr:col>76</xdr:col>
      <xdr:colOff>165100</xdr:colOff>
      <xdr:row>77</xdr:row>
      <xdr:rowOff>156756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147883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54635</xdr:rowOff>
    </xdr:from>
    <xdr:to>
      <xdr:col>72</xdr:col>
      <xdr:colOff>38100</xdr:colOff>
      <xdr:row>77</xdr:row>
      <xdr:rowOff>156235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147362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67081</xdr:rowOff>
    </xdr:from>
    <xdr:to>
      <xdr:col>67</xdr:col>
      <xdr:colOff>101600</xdr:colOff>
      <xdr:row>77</xdr:row>
      <xdr:rowOff>168681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159808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18131</xdr:rowOff>
    </xdr:from>
    <xdr:to>
      <xdr:col>85</xdr:col>
      <xdr:colOff>127000</xdr:colOff>
      <xdr:row>98</xdr:row>
      <xdr:rowOff>58017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20231"/>
          <a:ext cx="838200" cy="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58017</xdr:rowOff>
    </xdr:from>
    <xdr:to>
      <xdr:col>81</xdr:col>
      <xdr:colOff>50800</xdr:colOff>
      <xdr:row>98</xdr:row>
      <xdr:rowOff>113365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60117"/>
          <a:ext cx="889000" cy="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113365</xdr:rowOff>
    </xdr:from>
    <xdr:to>
      <xdr:col>76</xdr:col>
      <xdr:colOff>114300</xdr:colOff>
      <xdr:row>98</xdr:row>
      <xdr:rowOff>123789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15465"/>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118193</xdr:rowOff>
    </xdr:from>
    <xdr:to>
      <xdr:col>71</xdr:col>
      <xdr:colOff>177800</xdr:colOff>
      <xdr:row>98</xdr:row>
      <xdr:rowOff>123789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20293"/>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138781</xdr:rowOff>
    </xdr:from>
    <xdr:to>
      <xdr:col>85</xdr:col>
      <xdr:colOff>177800</xdr:colOff>
      <xdr:row>98</xdr:row>
      <xdr:rowOff>68931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7217</xdr:rowOff>
    </xdr:from>
    <xdr:to>
      <xdr:col>81</xdr:col>
      <xdr:colOff>101600</xdr:colOff>
      <xdr:row>98</xdr:row>
      <xdr:rowOff>108817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99944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62565</xdr:rowOff>
    </xdr:from>
    <xdr:to>
      <xdr:col>76</xdr:col>
      <xdr:colOff>165100</xdr:colOff>
      <xdr:row>98</xdr:row>
      <xdr:rowOff>164165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155292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5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72989</xdr:rowOff>
    </xdr:from>
    <xdr:to>
      <xdr:col>72</xdr:col>
      <xdr:colOff>38100</xdr:colOff>
      <xdr:row>99</xdr:row>
      <xdr:rowOff>3139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165716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6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67393</xdr:rowOff>
    </xdr:from>
    <xdr:to>
      <xdr:col>67</xdr:col>
      <xdr:colOff>101600</xdr:colOff>
      <xdr:row>98</xdr:row>
      <xdr:rowOff>168993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160120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33074</xdr:rowOff>
    </xdr:from>
    <xdr:to>
      <xdr:col>116</xdr:col>
      <xdr:colOff>63500</xdr:colOff>
      <xdr:row>77</xdr:row>
      <xdr:rowOff>153057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34724"/>
          <a:ext cx="838200" cy="1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153057</xdr:rowOff>
    </xdr:from>
    <xdr:to>
      <xdr:col>111</xdr:col>
      <xdr:colOff>177800</xdr:colOff>
      <xdr:row>78</xdr:row>
      <xdr:rowOff>78043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54707"/>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78043</xdr:rowOff>
    </xdr:from>
    <xdr:to>
      <xdr:col>107</xdr:col>
      <xdr:colOff>50800</xdr:colOff>
      <xdr:row>78</xdr:row>
      <xdr:rowOff>122848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45114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39312</xdr:rowOff>
    </xdr:from>
    <xdr:to>
      <xdr:col>102</xdr:col>
      <xdr:colOff>114300</xdr:colOff>
      <xdr:row>78</xdr:row>
      <xdr:rowOff>122848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412412"/>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153724</xdr:rowOff>
    </xdr:from>
    <xdr:to>
      <xdr:col>116</xdr:col>
      <xdr:colOff>114300</xdr:colOff>
      <xdr:row>77</xdr:row>
      <xdr:rowOff>83874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132151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102257</xdr:rowOff>
    </xdr:from>
    <xdr:to>
      <xdr:col>112</xdr:col>
      <xdr:colOff>38100</xdr:colOff>
      <xdr:row>78</xdr:row>
      <xdr:rowOff>32407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23534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27243</xdr:rowOff>
    </xdr:from>
    <xdr:to>
      <xdr:col>107</xdr:col>
      <xdr:colOff>101600</xdr:colOff>
      <xdr:row>78</xdr:row>
      <xdr:rowOff>128843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119970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72048</xdr:rowOff>
    </xdr:from>
    <xdr:to>
      <xdr:col>102</xdr:col>
      <xdr:colOff>165100</xdr:colOff>
      <xdr:row>79</xdr:row>
      <xdr:rowOff>2198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164775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5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159962</xdr:rowOff>
    </xdr:from>
    <xdr:to>
      <xdr:col>98</xdr:col>
      <xdr:colOff>38100</xdr:colOff>
      <xdr:row>78</xdr:row>
      <xdr:rowOff>90112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81239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448,709</a:t>
          </a:r>
          <a:r>
            <a:rPr kumimoji="1" lang="ja-JP" altLang="en-US" sz="1100">
              <a:latin typeface="ＭＳ Ｐゴシック" panose="020B0600070205080204" pitchFamily="50" charset="-128"/>
              <a:ea typeface="ＭＳ Ｐゴシック" panose="020B0600070205080204" pitchFamily="50" charset="-128"/>
            </a:rPr>
            <a:t>円となり、前年度から</a:t>
          </a:r>
          <a:r>
            <a:rPr kumimoji="1" lang="en-US" altLang="ja-JP" sz="1100">
              <a:latin typeface="ＭＳ Ｐゴシック" panose="020B0600070205080204" pitchFamily="50" charset="-128"/>
              <a:ea typeface="ＭＳ Ｐゴシック" panose="020B0600070205080204" pitchFamily="50" charset="-128"/>
            </a:rPr>
            <a:t>46,272</a:t>
          </a:r>
          <a:r>
            <a:rPr kumimoji="1" lang="ja-JP" altLang="en-US" sz="1100">
              <a:latin typeface="ＭＳ Ｐゴシック" panose="020B0600070205080204" pitchFamily="50" charset="-128"/>
              <a:ea typeface="ＭＳ Ｐゴシック" panose="020B0600070205080204" pitchFamily="50" charset="-128"/>
            </a:rPr>
            <a:t>円の増となった。（令和４年度住民一人当たり</a:t>
          </a:r>
          <a:r>
            <a:rPr kumimoji="1" lang="en-US" altLang="ja-JP" sz="1100">
              <a:latin typeface="ＭＳ Ｐゴシック" panose="020B0600070205080204" pitchFamily="50" charset="-128"/>
              <a:ea typeface="ＭＳ Ｐゴシック" panose="020B0600070205080204" pitchFamily="50" charset="-128"/>
            </a:rPr>
            <a:t>402,437</a:t>
          </a:r>
          <a:r>
            <a:rPr kumimoji="1" lang="ja-JP" altLang="en-US" sz="1100">
              <a:latin typeface="ＭＳ Ｐゴシック" panose="020B0600070205080204" pitchFamily="50" charset="-128"/>
              <a:ea typeface="ＭＳ Ｐゴシック" panose="020B0600070205080204" pitchFamily="50" charset="-128"/>
            </a:rPr>
            <a:t>円）</a:t>
          </a:r>
        </a:p>
        <a:p>
          <a:r>
            <a:rPr kumimoji="1" lang="ja-JP" altLang="en-US" sz="1100">
              <a:latin typeface="ＭＳ Ｐゴシック" panose="020B0600070205080204" pitchFamily="50" charset="-128"/>
              <a:ea typeface="ＭＳ Ｐゴシック" panose="020B0600070205080204" pitchFamily="50" charset="-128"/>
            </a:rPr>
            <a:t>主な増要因として、前年度と比較し、人件費が期末勤勉手当や第１種会計年度任用職員報酬の増等により増となったこと、扶助費が住民税非課税世帯等臨時重点支援給付金の増等により増となったこと、公債費が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令和２年度に起債した臨時財政対策債の償還が開始したことにより増となったこと、投資的経費においては、普通建設事業費が稲城榎戸地区土地区画整理事業業務委託料の増等により増となったこと、その他の経費については、物件費がプラスチックごみ再資源化事業経費の増等により増となったこと、補助費等が新型コロナウイルスワクチン接種事業費国庫負担金返還金の増等により増となったこと、積立金が公共施設整備基金積立金の増等により増となったこと、繰出金が国民健康保険事業特別会計繰出金の増等により増となっ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市の傾向については、単純な比較はできないが、人件費は類似団体平均をやや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公共施設等の管理の観点では、土地区画整理事業をはじめとする都市基盤整備を進めており、普通建設事業費（新規整備）は類似団体を上回る傾向であるが、維持補修費や普通建設事業（更新整備）は類似団体平均を下回る傾向にあり、公共施設等の老朽化が進む中、公共施設等総合管理計画も踏まえながら、今後も計画的に効率・効果的な修繕や改修等を行う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115925</xdr:rowOff>
    </xdr:from>
    <xdr:to>
      <xdr:col>24</xdr:col>
      <xdr:colOff>63500</xdr:colOff>
      <xdr:row>35</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1667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136957</xdr:rowOff>
    </xdr:from>
    <xdr:to>
      <xdr:col>19</xdr:col>
      <xdr:colOff>177800</xdr:colOff>
      <xdr:row>35</xdr:row>
      <xdr:rowOff>115925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66257"/>
          <a:ext cx="8890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136957</xdr:rowOff>
    </xdr:from>
    <xdr:to>
      <xdr:col>15</xdr:col>
      <xdr:colOff>50800</xdr:colOff>
      <xdr:row>35</xdr:row>
      <xdr:rowOff>42316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6625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32715</xdr:rowOff>
    </xdr:from>
    <xdr:to>
      <xdr:col>10</xdr:col>
      <xdr:colOff>114300</xdr:colOff>
      <xdr:row>35</xdr:row>
      <xdr:rowOff>42316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34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70612</xdr:rowOff>
    </xdr:from>
    <xdr:to>
      <xdr:col>24</xdr:col>
      <xdr:colOff>114300</xdr:colOff>
      <xdr:row>36</xdr:row>
      <xdr:rowOff>762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49039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65125</xdr:rowOff>
    </xdr:from>
    <xdr:to>
      <xdr:col>20</xdr:col>
      <xdr:colOff>38100</xdr:colOff>
      <xdr:row>35</xdr:row>
      <xdr:rowOff>166725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157852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86157</xdr:rowOff>
    </xdr:from>
    <xdr:to>
      <xdr:col>15</xdr:col>
      <xdr:colOff>101600</xdr:colOff>
      <xdr:row>35</xdr:row>
      <xdr:rowOff>16307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162966</xdr:rowOff>
    </xdr:from>
    <xdr:to>
      <xdr:col>10</xdr:col>
      <xdr:colOff>165100</xdr:colOff>
      <xdr:row>35</xdr:row>
      <xdr:rowOff>93116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109643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153365</xdr:rowOff>
    </xdr:from>
    <xdr:to>
      <xdr:col>6</xdr:col>
      <xdr:colOff>38100</xdr:colOff>
      <xdr:row>35</xdr:row>
      <xdr:rowOff>83515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100042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46675</xdr:rowOff>
    </xdr:from>
    <xdr:to>
      <xdr:col>24</xdr:col>
      <xdr:colOff>63500</xdr:colOff>
      <xdr:row>57</xdr:row>
      <xdr:rowOff>91237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9325"/>
          <a:ext cx="838200" cy="4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91237</xdr:rowOff>
    </xdr:from>
    <xdr:to>
      <xdr:col>19</xdr:col>
      <xdr:colOff>177800</xdr:colOff>
      <xdr:row>57</xdr:row>
      <xdr:rowOff>130221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63887"/>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14701</xdr:rowOff>
    </xdr:from>
    <xdr:to>
      <xdr:col>15</xdr:col>
      <xdr:colOff>50800</xdr:colOff>
      <xdr:row>57</xdr:row>
      <xdr:rowOff>130221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01551"/>
          <a:ext cx="889000" cy="8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14701</xdr:rowOff>
    </xdr:from>
    <xdr:to>
      <xdr:col>10</xdr:col>
      <xdr:colOff>114300</xdr:colOff>
      <xdr:row>57</xdr:row>
      <xdr:rowOff>139662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01551"/>
          <a:ext cx="889000" cy="8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167325</xdr:rowOff>
    </xdr:from>
    <xdr:to>
      <xdr:col>24</xdr:col>
      <xdr:colOff>114300</xdr:colOff>
      <xdr:row>57</xdr:row>
      <xdr:rowOff>97475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82252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40437</xdr:rowOff>
    </xdr:from>
    <xdr:to>
      <xdr:col>20</xdr:col>
      <xdr:colOff>38100</xdr:colOff>
      <xdr:row>57</xdr:row>
      <xdr:rowOff>142037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133164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79421</xdr:rowOff>
    </xdr:from>
    <xdr:to>
      <xdr:col>15</xdr:col>
      <xdr:colOff>101600</xdr:colOff>
      <xdr:row>58</xdr:row>
      <xdr:rowOff>9571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135351</xdr:rowOff>
    </xdr:from>
    <xdr:to>
      <xdr:col>10</xdr:col>
      <xdr:colOff>165100</xdr:colOff>
      <xdr:row>53</xdr:row>
      <xdr:rowOff>65501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56628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4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88862</xdr:rowOff>
    </xdr:from>
    <xdr:to>
      <xdr:col>6</xdr:col>
      <xdr:colOff>38100</xdr:colOff>
      <xdr:row>58</xdr:row>
      <xdr:rowOff>19012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93142</xdr:rowOff>
    </xdr:from>
    <xdr:to>
      <xdr:col>24</xdr:col>
      <xdr:colOff>63500</xdr:colOff>
      <xdr:row>76</xdr:row>
      <xdr:rowOff>84322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51892"/>
          <a:ext cx="838200" cy="16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15494</xdr:rowOff>
    </xdr:from>
    <xdr:to>
      <xdr:col>19</xdr:col>
      <xdr:colOff>177800</xdr:colOff>
      <xdr:row>76</xdr:row>
      <xdr:rowOff>84322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5694"/>
          <a:ext cx="889000" cy="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15494</xdr:rowOff>
    </xdr:from>
    <xdr:to>
      <xdr:col>15</xdr:col>
      <xdr:colOff>50800</xdr:colOff>
      <xdr:row>77</xdr:row>
      <xdr:rowOff>60261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5694"/>
          <a:ext cx="889000" cy="2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60261</xdr:rowOff>
    </xdr:from>
    <xdr:to>
      <xdr:col>10</xdr:col>
      <xdr:colOff>114300</xdr:colOff>
      <xdr:row>77</xdr:row>
      <xdr:rowOff>61213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191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42342</xdr:rowOff>
    </xdr:from>
    <xdr:to>
      <xdr:col>24</xdr:col>
      <xdr:colOff>114300</xdr:colOff>
      <xdr:row>75</xdr:row>
      <xdr:rowOff>143942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65219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5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33522</xdr:rowOff>
    </xdr:from>
    <xdr:to>
      <xdr:col>20</xdr:col>
      <xdr:colOff>38100</xdr:colOff>
      <xdr:row>76</xdr:row>
      <xdr:rowOff>135122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151649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136144</xdr:rowOff>
    </xdr:from>
    <xdr:to>
      <xdr:col>15</xdr:col>
      <xdr:colOff>101600</xdr:colOff>
      <xdr:row>76</xdr:row>
      <xdr:rowOff>66294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57421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8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9461</xdr:rowOff>
    </xdr:from>
    <xdr:to>
      <xdr:col>10</xdr:col>
      <xdr:colOff>165100</xdr:colOff>
      <xdr:row>77</xdr:row>
      <xdr:rowOff>111061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127588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10413</xdr:rowOff>
    </xdr:from>
    <xdr:to>
      <xdr:col>6</xdr:col>
      <xdr:colOff>38100</xdr:colOff>
      <xdr:row>77</xdr:row>
      <xdr:rowOff>112013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128540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81722</xdr:rowOff>
    </xdr:from>
    <xdr:to>
      <xdr:col>24</xdr:col>
      <xdr:colOff>63500</xdr:colOff>
      <xdr:row>98</xdr:row>
      <xdr:rowOff>131394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83822"/>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131394</xdr:rowOff>
    </xdr:from>
    <xdr:to>
      <xdr:col>19</xdr:col>
      <xdr:colOff>177800</xdr:colOff>
      <xdr:row>98</xdr:row>
      <xdr:rowOff>160612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33494"/>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160612</xdr:rowOff>
    </xdr:from>
    <xdr:to>
      <xdr:col>15</xdr:col>
      <xdr:colOff>50800</xdr:colOff>
      <xdr:row>99</xdr:row>
      <xdr:rowOff>53191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62712"/>
          <a:ext cx="889000" cy="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53191</xdr:rowOff>
    </xdr:from>
    <xdr:to>
      <xdr:col>10</xdr:col>
      <xdr:colOff>114300</xdr:colOff>
      <xdr:row>99</xdr:row>
      <xdr:rowOff>83094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6741"/>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30922</xdr:rowOff>
    </xdr:from>
    <xdr:to>
      <xdr:col>24</xdr:col>
      <xdr:colOff>114300</xdr:colOff>
      <xdr:row>98</xdr:row>
      <xdr:rowOff>132522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53799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80594</xdr:rowOff>
    </xdr:from>
    <xdr:to>
      <xdr:col>20</xdr:col>
      <xdr:colOff>38100</xdr:colOff>
      <xdr:row>99</xdr:row>
      <xdr:rowOff>10744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109812</xdr:rowOff>
    </xdr:from>
    <xdr:to>
      <xdr:col>15</xdr:col>
      <xdr:colOff>101600</xdr:colOff>
      <xdr:row>99</xdr:row>
      <xdr:rowOff>39962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1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31089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0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2391</xdr:rowOff>
    </xdr:from>
    <xdr:to>
      <xdr:col>10</xdr:col>
      <xdr:colOff>165100</xdr:colOff>
      <xdr:row>99</xdr:row>
      <xdr:rowOff>103991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95118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32294</xdr:rowOff>
    </xdr:from>
    <xdr:to>
      <xdr:col>6</xdr:col>
      <xdr:colOff>38100</xdr:colOff>
      <xdr:row>99</xdr:row>
      <xdr:rowOff>133894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125021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86142</xdr:rowOff>
    </xdr:from>
    <xdr:to>
      <xdr:col>55</xdr:col>
      <xdr:colOff>0</xdr:colOff>
      <xdr:row>37</xdr:row>
      <xdr:rowOff>103124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429792"/>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103124</xdr:rowOff>
    </xdr:from>
    <xdr:to>
      <xdr:col>50</xdr:col>
      <xdr:colOff>114300</xdr:colOff>
      <xdr:row>37</xdr:row>
      <xdr:rowOff>118799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44677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118799</xdr:rowOff>
    </xdr:from>
    <xdr:to>
      <xdr:col>45</xdr:col>
      <xdr:colOff>177800</xdr:colOff>
      <xdr:row>37</xdr:row>
      <xdr:rowOff>122392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462449"/>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72426</xdr:rowOff>
    </xdr:from>
    <xdr:to>
      <xdr:col>41</xdr:col>
      <xdr:colOff>50800</xdr:colOff>
      <xdr:row>37</xdr:row>
      <xdr:rowOff>122392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16076"/>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35342</xdr:rowOff>
    </xdr:from>
    <xdr:to>
      <xdr:col>55</xdr:col>
      <xdr:colOff>50800</xdr:colOff>
      <xdr:row>37</xdr:row>
      <xdr:rowOff>136942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58219</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23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52324</xdr:rowOff>
    </xdr:from>
    <xdr:to>
      <xdr:col>50</xdr:col>
      <xdr:colOff>165100</xdr:colOff>
      <xdr:row>37</xdr:row>
      <xdr:rowOff>153924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170451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67999</xdr:rowOff>
    </xdr:from>
    <xdr:to>
      <xdr:col>46</xdr:col>
      <xdr:colOff>38100</xdr:colOff>
      <xdr:row>37</xdr:row>
      <xdr:rowOff>169599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14676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71592</xdr:rowOff>
    </xdr:from>
    <xdr:to>
      <xdr:col>41</xdr:col>
      <xdr:colOff>101600</xdr:colOff>
      <xdr:row>38</xdr:row>
      <xdr:rowOff>1742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18269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19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21626</xdr:rowOff>
    </xdr:from>
    <xdr:to>
      <xdr:col>36</xdr:col>
      <xdr:colOff>165100</xdr:colOff>
      <xdr:row>37</xdr:row>
      <xdr:rowOff>123226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3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139753</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1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673</xdr:rowOff>
    </xdr:from>
    <xdr:to>
      <xdr:col>55</xdr:col>
      <xdr:colOff>0</xdr:colOff>
      <xdr:row>59</xdr:row>
      <xdr:rowOff>8865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16223"/>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8865</xdr:rowOff>
    </xdr:from>
    <xdr:to>
      <xdr:col>50</xdr:col>
      <xdr:colOff>114300</xdr:colOff>
      <xdr:row>59</xdr:row>
      <xdr:rowOff>20104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4415"/>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1474</xdr:rowOff>
    </xdr:from>
    <xdr:to>
      <xdr:col>45</xdr:col>
      <xdr:colOff>177800</xdr:colOff>
      <xdr:row>59</xdr:row>
      <xdr:rowOff>20104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17024"/>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1474</xdr:rowOff>
    </xdr:from>
    <xdr:to>
      <xdr:col>41</xdr:col>
      <xdr:colOff>50800</xdr:colOff>
      <xdr:row>59</xdr:row>
      <xdr:rowOff>15494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17024"/>
          <a:ext cx="8890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121323</xdr:rowOff>
    </xdr:from>
    <xdr:to>
      <xdr:col>55</xdr:col>
      <xdr:colOff>50800</xdr:colOff>
      <xdr:row>59</xdr:row>
      <xdr:rowOff>51473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36250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129515</xdr:rowOff>
    </xdr:from>
    <xdr:to>
      <xdr:col>50</xdr:col>
      <xdr:colOff>165100</xdr:colOff>
      <xdr:row>59</xdr:row>
      <xdr:rowOff>59665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50792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140754</xdr:rowOff>
    </xdr:from>
    <xdr:to>
      <xdr:col>46</xdr:col>
      <xdr:colOff>38100</xdr:colOff>
      <xdr:row>59</xdr:row>
      <xdr:rowOff>70904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62031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7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122124</xdr:rowOff>
    </xdr:from>
    <xdr:to>
      <xdr:col>41</xdr:col>
      <xdr:colOff>101600</xdr:colOff>
      <xdr:row>59</xdr:row>
      <xdr:rowOff>52274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43401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5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136144</xdr:rowOff>
    </xdr:from>
    <xdr:to>
      <xdr:col>36</xdr:col>
      <xdr:colOff>165100</xdr:colOff>
      <xdr:row>59</xdr:row>
      <xdr:rowOff>66294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57421</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7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93458</xdr:rowOff>
    </xdr:from>
    <xdr:to>
      <xdr:col>55</xdr:col>
      <xdr:colOff>0</xdr:colOff>
      <xdr:row>78</xdr:row>
      <xdr:rowOff>144469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66558"/>
          <a:ext cx="8382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89833</xdr:rowOff>
    </xdr:from>
    <xdr:to>
      <xdr:col>50</xdr:col>
      <xdr:colOff>114300</xdr:colOff>
      <xdr:row>78</xdr:row>
      <xdr:rowOff>93458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46293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89833</xdr:rowOff>
    </xdr:from>
    <xdr:to>
      <xdr:col>45</xdr:col>
      <xdr:colOff>177800</xdr:colOff>
      <xdr:row>78</xdr:row>
      <xdr:rowOff>101784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462933"/>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101784</xdr:rowOff>
    </xdr:from>
    <xdr:to>
      <xdr:col>41</xdr:col>
      <xdr:colOff>50800</xdr:colOff>
      <xdr:row>78</xdr:row>
      <xdr:rowOff>138883</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74884"/>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93669</xdr:rowOff>
    </xdr:from>
    <xdr:to>
      <xdr:col>55</xdr:col>
      <xdr:colOff>50800</xdr:colOff>
      <xdr:row>79</xdr:row>
      <xdr:rowOff>23819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8596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42658</xdr:rowOff>
    </xdr:from>
    <xdr:to>
      <xdr:col>50</xdr:col>
      <xdr:colOff>165100</xdr:colOff>
      <xdr:row>78</xdr:row>
      <xdr:rowOff>144258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1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135385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0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39033</xdr:rowOff>
    </xdr:from>
    <xdr:to>
      <xdr:col>46</xdr:col>
      <xdr:colOff>38100</xdr:colOff>
      <xdr:row>78</xdr:row>
      <xdr:rowOff>140633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131760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0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50984</xdr:rowOff>
    </xdr:from>
    <xdr:to>
      <xdr:col>41</xdr:col>
      <xdr:colOff>101600</xdr:colOff>
      <xdr:row>78</xdr:row>
      <xdr:rowOff>152584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143711</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88083</xdr:rowOff>
    </xdr:from>
    <xdr:to>
      <xdr:col>36</xdr:col>
      <xdr:colOff>165100</xdr:colOff>
      <xdr:row>79</xdr:row>
      <xdr:rowOff>18233</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9360</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23228</xdr:rowOff>
    </xdr:from>
    <xdr:to>
      <xdr:col>55</xdr:col>
      <xdr:colOff>0</xdr:colOff>
      <xdr:row>95</xdr:row>
      <xdr:rowOff>168573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139528"/>
          <a:ext cx="838200" cy="3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168573</xdr:rowOff>
    </xdr:from>
    <xdr:to>
      <xdr:col>50</xdr:col>
      <xdr:colOff>114300</xdr:colOff>
      <xdr:row>96</xdr:row>
      <xdr:rowOff>123653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56323"/>
          <a:ext cx="889000" cy="1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123653</xdr:rowOff>
    </xdr:from>
    <xdr:to>
      <xdr:col>45</xdr:col>
      <xdr:colOff>177800</xdr:colOff>
      <xdr:row>97</xdr:row>
      <xdr:rowOff>40602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82853"/>
          <a:ext cx="889000" cy="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136500</xdr:rowOff>
    </xdr:from>
    <xdr:to>
      <xdr:col>41</xdr:col>
      <xdr:colOff>50800</xdr:colOff>
      <xdr:row>97</xdr:row>
      <xdr:rowOff>40602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9570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143878</xdr:rowOff>
    </xdr:from>
    <xdr:to>
      <xdr:col>55</xdr:col>
      <xdr:colOff>50800</xdr:colOff>
      <xdr:row>94</xdr:row>
      <xdr:rowOff>74028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166755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94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117773</xdr:rowOff>
    </xdr:from>
    <xdr:to>
      <xdr:col>50</xdr:col>
      <xdr:colOff>165100</xdr:colOff>
      <xdr:row>96</xdr:row>
      <xdr:rowOff>47923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64450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72853</xdr:rowOff>
    </xdr:from>
    <xdr:to>
      <xdr:col>46</xdr:col>
      <xdr:colOff>38100</xdr:colOff>
      <xdr:row>97</xdr:row>
      <xdr:rowOff>3003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165580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161252</xdr:rowOff>
    </xdr:from>
    <xdr:to>
      <xdr:col>41</xdr:col>
      <xdr:colOff>101600</xdr:colOff>
      <xdr:row>97</xdr:row>
      <xdr:rowOff>91402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82529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1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85700</xdr:rowOff>
    </xdr:from>
    <xdr:to>
      <xdr:col>36</xdr:col>
      <xdr:colOff>165100</xdr:colOff>
      <xdr:row>97</xdr:row>
      <xdr:rowOff>15850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116230</xdr:rowOff>
    </xdr:from>
    <xdr:to>
      <xdr:col>85</xdr:col>
      <xdr:colOff>127000</xdr:colOff>
      <xdr:row>38</xdr:row>
      <xdr:rowOff>146901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31330"/>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110592</xdr:rowOff>
    </xdr:from>
    <xdr:to>
      <xdr:col>81</xdr:col>
      <xdr:colOff>50800</xdr:colOff>
      <xdr:row>38</xdr:row>
      <xdr:rowOff>146901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25692"/>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110592</xdr:rowOff>
    </xdr:from>
    <xdr:to>
      <xdr:col>76</xdr:col>
      <xdr:colOff>114300</xdr:colOff>
      <xdr:row>38</xdr:row>
      <xdr:rowOff>145796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2569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103924</xdr:rowOff>
    </xdr:from>
    <xdr:to>
      <xdr:col>71</xdr:col>
      <xdr:colOff>177800</xdr:colOff>
      <xdr:row>38</xdr:row>
      <xdr:rowOff>145796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19024"/>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65430</xdr:rowOff>
    </xdr:from>
    <xdr:to>
      <xdr:col>85</xdr:col>
      <xdr:colOff>177800</xdr:colOff>
      <xdr:row>38</xdr:row>
      <xdr:rowOff>167030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43857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96101</xdr:rowOff>
    </xdr:from>
    <xdr:to>
      <xdr:col>81</xdr:col>
      <xdr:colOff>101600</xdr:colOff>
      <xdr:row>39</xdr:row>
      <xdr:rowOff>26251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17378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59792</xdr:rowOff>
    </xdr:from>
    <xdr:to>
      <xdr:col>76</xdr:col>
      <xdr:colOff>165100</xdr:colOff>
      <xdr:row>38</xdr:row>
      <xdr:rowOff>161392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152519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94996</xdr:rowOff>
    </xdr:from>
    <xdr:to>
      <xdr:col>72</xdr:col>
      <xdr:colOff>38100</xdr:colOff>
      <xdr:row>39</xdr:row>
      <xdr:rowOff>25146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16273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53124</xdr:rowOff>
    </xdr:from>
    <xdr:to>
      <xdr:col>67</xdr:col>
      <xdr:colOff>101600</xdr:colOff>
      <xdr:row>38</xdr:row>
      <xdr:rowOff>154724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145851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112366</xdr:rowOff>
    </xdr:from>
    <xdr:to>
      <xdr:col>85</xdr:col>
      <xdr:colOff>127000</xdr:colOff>
      <xdr:row>56</xdr:row>
      <xdr:rowOff>28453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42116"/>
          <a:ext cx="838200" cy="8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160911</xdr:rowOff>
    </xdr:from>
    <xdr:to>
      <xdr:col>81</xdr:col>
      <xdr:colOff>50800</xdr:colOff>
      <xdr:row>56</xdr:row>
      <xdr:rowOff>28453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590661"/>
          <a:ext cx="889000" cy="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138688</xdr:rowOff>
    </xdr:from>
    <xdr:to>
      <xdr:col>76</xdr:col>
      <xdr:colOff>114300</xdr:colOff>
      <xdr:row>55</xdr:row>
      <xdr:rowOff>160911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225538"/>
          <a:ext cx="889000" cy="36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138688</xdr:rowOff>
    </xdr:from>
    <xdr:to>
      <xdr:col>71</xdr:col>
      <xdr:colOff>177800</xdr:colOff>
      <xdr:row>56</xdr:row>
      <xdr:rowOff>72851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225538"/>
          <a:ext cx="889000" cy="4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61566</xdr:rowOff>
    </xdr:from>
    <xdr:to>
      <xdr:col>85</xdr:col>
      <xdr:colOff>177800</xdr:colOff>
      <xdr:row>55</xdr:row>
      <xdr:rowOff>163166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84443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4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149103</xdr:rowOff>
    </xdr:from>
    <xdr:to>
      <xdr:col>81</xdr:col>
      <xdr:colOff>101600</xdr:colOff>
      <xdr:row>56</xdr:row>
      <xdr:rowOff>79253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95780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110111</xdr:rowOff>
    </xdr:from>
    <xdr:to>
      <xdr:col>76</xdr:col>
      <xdr:colOff>165100</xdr:colOff>
      <xdr:row>56</xdr:row>
      <xdr:rowOff>40261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56788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87888</xdr:rowOff>
    </xdr:from>
    <xdr:to>
      <xdr:col>72</xdr:col>
      <xdr:colOff>38100</xdr:colOff>
      <xdr:row>54</xdr:row>
      <xdr:rowOff>18038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1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34565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89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22051</xdr:rowOff>
    </xdr:from>
    <xdr:to>
      <xdr:col>67</xdr:col>
      <xdr:colOff>101600</xdr:colOff>
      <xdr:row>56</xdr:row>
      <xdr:rowOff>123651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140178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138557</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1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138054</xdr:rowOff>
    </xdr:from>
    <xdr:to>
      <xdr:col>81</xdr:col>
      <xdr:colOff>50800</xdr:colOff>
      <xdr:row>78</xdr:row>
      <xdr:rowOff>138557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1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138054</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11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107421</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80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87757</xdr:rowOff>
    </xdr:from>
    <xdr:to>
      <xdr:col>81</xdr:col>
      <xdr:colOff>101600</xdr:colOff>
      <xdr:row>79</xdr:row>
      <xdr:rowOff>17907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9034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553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87254</xdr:rowOff>
    </xdr:from>
    <xdr:to>
      <xdr:col>76</xdr:col>
      <xdr:colOff>165100</xdr:colOff>
      <xdr:row>79</xdr:row>
      <xdr:rowOff>17404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8531</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56621</xdr:rowOff>
    </xdr:from>
    <xdr:to>
      <xdr:col>67</xdr:col>
      <xdr:colOff>101600</xdr:colOff>
      <xdr:row>78</xdr:row>
      <xdr:rowOff>158221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149348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22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112446</xdr:rowOff>
    </xdr:from>
    <xdr:to>
      <xdr:col>85</xdr:col>
      <xdr:colOff>127000</xdr:colOff>
      <xdr:row>97</xdr:row>
      <xdr:rowOff>113691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43096"/>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105956</xdr:rowOff>
    </xdr:from>
    <xdr:to>
      <xdr:col>81</xdr:col>
      <xdr:colOff>50800</xdr:colOff>
      <xdr:row>97</xdr:row>
      <xdr:rowOff>113691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36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105435</xdr:rowOff>
    </xdr:from>
    <xdr:to>
      <xdr:col>76</xdr:col>
      <xdr:colOff>114300</xdr:colOff>
      <xdr:row>97</xdr:row>
      <xdr:rowOff>105956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736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105435</xdr:rowOff>
    </xdr:from>
    <xdr:to>
      <xdr:col>71</xdr:col>
      <xdr:colOff>177800</xdr:colOff>
      <xdr:row>97</xdr:row>
      <xdr:rowOff>117881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36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61646</xdr:rowOff>
    </xdr:from>
    <xdr:to>
      <xdr:col>85</xdr:col>
      <xdr:colOff>177800</xdr:colOff>
      <xdr:row>97</xdr:row>
      <xdr:rowOff>163246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40073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62891</xdr:rowOff>
    </xdr:from>
    <xdr:to>
      <xdr:col>81</xdr:col>
      <xdr:colOff>101600</xdr:colOff>
      <xdr:row>97</xdr:row>
      <xdr:rowOff>164491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155618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55156</xdr:rowOff>
    </xdr:from>
    <xdr:to>
      <xdr:col>76</xdr:col>
      <xdr:colOff>165100</xdr:colOff>
      <xdr:row>97</xdr:row>
      <xdr:rowOff>156756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147883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54635</xdr:rowOff>
    </xdr:from>
    <xdr:to>
      <xdr:col>72</xdr:col>
      <xdr:colOff>38100</xdr:colOff>
      <xdr:row>97</xdr:row>
      <xdr:rowOff>156235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147362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67081</xdr:rowOff>
    </xdr:from>
    <xdr:to>
      <xdr:col>67</xdr:col>
      <xdr:colOff>101600</xdr:colOff>
      <xdr:row>97</xdr:row>
      <xdr:rowOff>168681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159808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の比較としては、総務費が公共施設整備基金積立金や財政調整基金積立金、循環バス車両購入費の増などにより増となったこと、民生費が住民税非課税世帯等臨時重点支援給付金や民間保育所等運営委託料、発達支援センター分室整備工事請負費などが増となったこと、衛生費がプラスチックごみ再資源化事業経費が増となったこと、土木費が稲城榎戸地区土地区画整理事業業務委託料や南山東部地区土地区画整理事業補助金、鉄道駅ホームドア整備事業補助金が増となったこと、教育費が南山小学校校舎増築工事請負費や第二中学校屋上防水及び外壁改修工事請負費などが増となったこと、商工費が頑張れ！稲城の事業継続支援金や企業誘致奨励金の減などにより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労働費も類似団体平均を上回る傾向であるが、これはシルバー人材センターへの委託を積極的に活用するなど、高齢者等の就労促進を行っているため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財政調整基金残高は、取崩額が積立額を上回り、前年度から減となった。</a:t>
          </a:r>
        </a:p>
        <a:p>
          <a:r>
            <a:rPr kumimoji="1" lang="ja-JP" altLang="en-US" sz="1400">
              <a:latin typeface="ＭＳ ゴシック" pitchFamily="49" charset="-128"/>
              <a:ea typeface="ＭＳ ゴシック" pitchFamily="49" charset="-128"/>
            </a:rPr>
            <a:t>実質単年度収支は、令和５年度は歳入・歳出ともに増となったが、投資的経費の増等により、歳出の増が上回ったため、標準財政規模比で前年度より減となった。</a:t>
          </a:r>
        </a:p>
        <a:p>
          <a:r>
            <a:rPr kumimoji="1" lang="ja-JP" altLang="en-US" sz="1400">
              <a:latin typeface="ＭＳ ゴシック" pitchFamily="49" charset="-128"/>
              <a:ea typeface="ＭＳ ゴシック" pitchFamily="49" charset="-128"/>
            </a:rPr>
            <a:t>今後も事業費の平準化等による歳出抑制と歳入確保に努める。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病院事業会計は、平成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水準の診療規模への回復を目標に努めたが、物価高騰の影響や新型コロナウイルス感染症の収束による病床確保料等の医業外収益の減収の影響を受け、約６億円の経常損失を計上し、令和４年度と比較すると約９億３千万円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高齢者施設等整備補助金、発達支援センター分室整備工事請負費、稲城榎戸地区土地区画整理事業業務委託料の増などで普通建設事業費が６０．１％の増となった他、扶助費が住民税非課税世帯等臨時重点支援給付金、民間保育所等運営委託料、障害介護給付費の増などで８．３％の増、積立金が公共施設整備基金積立金の増などで４９．４％の増、繰出金が国民健康保険事業特別会計繰出金の増などで１３．２％の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今後も全会計を通じて健全な財政運営を維持できるよう歳入確保と歳出抑制に努める。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B1" sqref="B1:DI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42908648</v>
      </c>
      <c r="BO4" s="384"/>
      <c r="BP4" s="384"/>
      <c r="BQ4" s="384"/>
      <c r="BR4" s="384"/>
      <c r="BS4" s="384"/>
      <c r="BT4" s="384"/>
      <c r="BU4" s="385"/>
      <c r="BV4" s="383">
        <v>40064136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3.7</v>
      </c>
      <c r="CU4" s="390"/>
      <c r="CV4" s="390"/>
      <c r="CW4" s="390"/>
      <c r="CX4" s="390"/>
      <c r="CY4" s="390"/>
      <c r="CZ4" s="390"/>
      <c r="DA4" s="391"/>
      <c r="DB4" s="389">
        <v>11.7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42080401</v>
      </c>
      <c r="BO5" s="421"/>
      <c r="BP5" s="421"/>
      <c r="BQ5" s="421"/>
      <c r="BR5" s="421"/>
      <c r="BS5" s="421"/>
      <c r="BT5" s="421"/>
      <c r="BU5" s="422"/>
      <c r="BV5" s="420">
        <v>37596084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91.7</v>
      </c>
      <c r="CU5" s="418"/>
      <c r="CV5" s="418"/>
      <c r="CW5" s="418"/>
      <c r="CX5" s="418"/>
      <c r="CY5" s="418"/>
      <c r="CZ5" s="418"/>
      <c r="DA5" s="419"/>
      <c r="DB5" s="417">
        <v>90.1</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828247</v>
      </c>
      <c r="BO6" s="421"/>
      <c r="BP6" s="421"/>
      <c r="BQ6" s="421"/>
      <c r="BR6" s="421"/>
      <c r="BS6" s="421"/>
      <c r="BT6" s="421"/>
      <c r="BU6" s="422"/>
      <c r="BV6" s="420">
        <v>2468052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91.7</v>
      </c>
      <c r="CU6" s="458"/>
      <c r="CV6" s="458"/>
      <c r="CW6" s="458"/>
      <c r="CX6" s="458"/>
      <c r="CY6" s="458"/>
      <c r="CZ6" s="458"/>
      <c r="DA6" s="459"/>
      <c r="DB6" s="457">
        <v>90.1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114691</v>
      </c>
      <c r="BO7" s="421"/>
      <c r="BP7" s="421"/>
      <c r="BQ7" s="421"/>
      <c r="BR7" s="421"/>
      <c r="BS7" s="421"/>
      <c r="BT7" s="421"/>
      <c r="BU7" s="422"/>
      <c r="BV7" s="420">
        <v>252181</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19295365</v>
      </c>
      <c r="CU7" s="421"/>
      <c r="CV7" s="421"/>
      <c r="CW7" s="421"/>
      <c r="CX7" s="421"/>
      <c r="CY7" s="421"/>
      <c r="CZ7" s="421"/>
      <c r="DA7" s="422"/>
      <c r="DB7" s="420">
        <v>18922456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713556</v>
      </c>
      <c r="BO8" s="421"/>
      <c r="BP8" s="421"/>
      <c r="BQ8" s="421"/>
      <c r="BR8" s="421"/>
      <c r="BS8" s="421"/>
      <c r="BT8" s="421"/>
      <c r="BU8" s="422"/>
      <c r="BV8" s="420">
        <v>2215871</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0.93</v>
      </c>
      <c r="CU8" s="461"/>
      <c r="CV8" s="461"/>
      <c r="CW8" s="461"/>
      <c r="CX8" s="461"/>
      <c r="CY8" s="461"/>
      <c r="CZ8" s="461"/>
      <c r="DA8" s="462"/>
      <c r="DB8" s="460">
        <v>0.94</v>
      </c>
      <c r="DC8" s="461"/>
      <c r="DD8" s="461"/>
      <c r="DE8" s="461"/>
      <c r="DF8" s="461"/>
      <c r="DG8" s="461"/>
      <c r="DH8" s="461"/>
      <c r="DI8" s="462"/>
    </row>
    <row r="9" spans="1:119" ht="18.75" customHeight="1" thickBot="1" x14ac:dyDescent="0.2">
      <c r="A9" s="175"/>
      <c r="B9" s="414" t="s">
        <v>107</v>
      </c>
      <c r="C9" s="415"/>
      <c r="D9" s="415"/>
      <c r="E9" s="415"/>
      <c r="F9" s="415"/>
      <c r="G9" s="415"/>
      <c r="H9" s="415"/>
      <c r="I9" s="415"/>
      <c r="J9" s="415"/>
      <c r="K9" s="463"/>
      <c r="L9" s="464" t="s">
        <v>108</v>
      </c>
      <c r="M9" s="465"/>
      <c r="N9" s="465"/>
      <c r="O9" s="465"/>
      <c r="P9" s="465"/>
      <c r="Q9" s="466"/>
      <c r="R9" s="467">
        <v>93151</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-1502315</v>
      </c>
      <c r="BO9" s="421"/>
      <c r="BP9" s="421"/>
      <c r="BQ9" s="421"/>
      <c r="BR9" s="421"/>
      <c r="BS9" s="421"/>
      <c r="BT9" s="421"/>
      <c r="BU9" s="422"/>
      <c r="BV9" s="420">
        <v>29824</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7.7</v>
      </c>
      <c r="CU9" s="418"/>
      <c r="CV9" s="418"/>
      <c r="CW9" s="418"/>
      <c r="CX9" s="418"/>
      <c r="CY9" s="418"/>
      <c r="CZ9" s="418"/>
      <c r="DA9" s="419"/>
      <c r="DB9" s="417">
        <v>7.9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87636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244869</v>
      </c>
      <c r="BO10" s="421"/>
      <c r="BP10" s="421"/>
      <c r="BQ10" s="421"/>
      <c r="BR10" s="421"/>
      <c r="BS10" s="421"/>
      <c r="BT10" s="421"/>
      <c r="BU10" s="422"/>
      <c r="BV10" s="420">
        <v>167787</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93781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253940</v>
      </c>
      <c r="BO12" s="421"/>
      <c r="BP12" s="421"/>
      <c r="BQ12" s="421"/>
      <c r="BR12" s="421"/>
      <c r="BS12" s="421"/>
      <c r="BT12" s="421"/>
      <c r="BU12" s="422"/>
      <c r="BV12" s="420">
        <v>3702</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91932</v>
      </c>
      <c r="S13" s="505"/>
      <c r="T13" s="505"/>
      <c r="U13" s="505"/>
      <c r="V13" s="506"/>
      <c r="W13" s="436" t="s">
        <v>131</v>
      </c>
      <c r="X13" s="437"/>
      <c r="Y13" s="437"/>
      <c r="Z13" s="437"/>
      <c r="AA13" s="437"/>
      <c r="AB13" s="427"/>
      <c r="AC13" s="471">
        <v>434</v>
      </c>
      <c r="AD13" s="472"/>
      <c r="AE13" s="472"/>
      <c r="AF13" s="472"/>
      <c r="AG13" s="514"/>
      <c r="AH13" s="471">
        <v>483</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-1511386</v>
      </c>
      <c r="BO13" s="421"/>
      <c r="BP13" s="421"/>
      <c r="BQ13" s="421"/>
      <c r="BR13" s="421"/>
      <c r="BS13" s="421"/>
      <c r="BT13" s="421"/>
      <c r="BU13" s="422"/>
      <c r="BV13" s="420">
        <v>193909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3.7</v>
      </c>
      <c r="CU13" s="418"/>
      <c r="CV13" s="418"/>
      <c r="CW13" s="418"/>
      <c r="CX13" s="418"/>
      <c r="CY13" s="418"/>
      <c r="CZ13" s="418"/>
      <c r="DA13" s="419"/>
      <c r="DB13" s="417">
        <v>3.5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93421</v>
      </c>
      <c r="S14" s="505"/>
      <c r="T14" s="505"/>
      <c r="U14" s="505"/>
      <c r="V14" s="506"/>
      <c r="W14" s="410"/>
      <c r="X14" s="411"/>
      <c r="Y14" s="411"/>
      <c r="Z14" s="411"/>
      <c r="AA14" s="411"/>
      <c r="AB14" s="400"/>
      <c r="AC14" s="507">
        <v>1.1000000000000001</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10.3</v>
      </c>
      <c r="CU14" s="519"/>
      <c r="CV14" s="519"/>
      <c r="CW14" s="519"/>
      <c r="CX14" s="519"/>
      <c r="CY14" s="519"/>
      <c r="CZ14" s="519"/>
      <c r="DA14" s="520"/>
      <c r="DB14" s="518">
        <v>9.4</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91775</v>
      </c>
      <c r="S15" s="505"/>
      <c r="T15" s="505"/>
      <c r="U15" s="505"/>
      <c r="V15" s="506"/>
      <c r="W15" s="436" t="s">
        <v>137</v>
      </c>
      <c r="X15" s="437"/>
      <c r="Y15" s="437"/>
      <c r="Z15" s="437"/>
      <c r="AA15" s="437"/>
      <c r="AB15" s="427"/>
      <c r="AC15" s="471">
        <v>6890</v>
      </c>
      <c r="AD15" s="472"/>
      <c r="AE15" s="472"/>
      <c r="AF15" s="472"/>
      <c r="AG15" s="514"/>
      <c r="AH15" s="471">
        <v>7363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14243012</v>
      </c>
      <c r="BO15" s="384"/>
      <c r="BP15" s="384"/>
      <c r="BQ15" s="384"/>
      <c r="BR15" s="384"/>
      <c r="BS15" s="384"/>
      <c r="BT15" s="384"/>
      <c r="BU15" s="385"/>
      <c r="BV15" s="383">
        <v>13841388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17.100000000000001</v>
      </c>
      <c r="AD16" s="508"/>
      <c r="AE16" s="508"/>
      <c r="AF16" s="508"/>
      <c r="AG16" s="509"/>
      <c r="AH16" s="507">
        <v>19.600000000000001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15156724</v>
      </c>
      <c r="BO16" s="421"/>
      <c r="BP16" s="421"/>
      <c r="BQ16" s="421"/>
      <c r="BR16" s="421"/>
      <c r="BS16" s="421"/>
      <c r="BT16" s="421"/>
      <c r="BU16" s="422"/>
      <c r="BV16" s="420">
        <v>14785633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32857</v>
      </c>
      <c r="AD17" s="472"/>
      <c r="AE17" s="472"/>
      <c r="AF17" s="472"/>
      <c r="AG17" s="514"/>
      <c r="AH17" s="471">
        <v>29788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18299268</v>
      </c>
      <c r="BO17" s="421"/>
      <c r="BP17" s="421"/>
      <c r="BQ17" s="421"/>
      <c r="BR17" s="421"/>
      <c r="BS17" s="421"/>
      <c r="BT17" s="421"/>
      <c r="BU17" s="422"/>
      <c r="BV17" s="420">
        <v>17826824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17.97</v>
      </c>
      <c r="M18" s="544"/>
      <c r="N18" s="544"/>
      <c r="O18" s="544"/>
      <c r="P18" s="544"/>
      <c r="Q18" s="544"/>
      <c r="R18" s="545"/>
      <c r="S18" s="545"/>
      <c r="T18" s="545"/>
      <c r="U18" s="545"/>
      <c r="V18" s="546"/>
      <c r="W18" s="438"/>
      <c r="X18" s="439"/>
      <c r="Y18" s="439"/>
      <c r="Z18" s="439"/>
      <c r="AA18" s="439"/>
      <c r="AB18" s="430"/>
      <c r="AC18" s="547">
        <v>81.8</v>
      </c>
      <c r="AD18" s="548"/>
      <c r="AE18" s="548"/>
      <c r="AF18" s="548"/>
      <c r="AG18" s="549"/>
      <c r="AH18" s="547">
        <v>79.2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18267155</v>
      </c>
      <c r="BO18" s="421"/>
      <c r="BP18" s="421"/>
      <c r="BQ18" s="421"/>
      <c r="BR18" s="421"/>
      <c r="BS18" s="421"/>
      <c r="BT18" s="421"/>
      <c r="BU18" s="422"/>
      <c r="BV18" s="420">
        <v>17456766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5184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26315018</v>
      </c>
      <c r="BO19" s="421"/>
      <c r="BP19" s="421"/>
      <c r="BQ19" s="421"/>
      <c r="BR19" s="421"/>
      <c r="BS19" s="421"/>
      <c r="BT19" s="421"/>
      <c r="BU19" s="422"/>
      <c r="BV19" s="420">
        <v>25127375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39906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18855224</v>
      </c>
      <c r="BO22" s="384"/>
      <c r="BP22" s="384"/>
      <c r="BQ22" s="384"/>
      <c r="BR22" s="384"/>
      <c r="BS22" s="384"/>
      <c r="BT22" s="384"/>
      <c r="BU22" s="385"/>
      <c r="BV22" s="383">
        <v>20677240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12827423</v>
      </c>
      <c r="BO23" s="421"/>
      <c r="BP23" s="421"/>
      <c r="BQ23" s="421"/>
      <c r="BR23" s="421"/>
      <c r="BS23" s="421"/>
      <c r="BT23" s="421"/>
      <c r="BU23" s="422"/>
      <c r="BV23" s="420">
        <v>14120935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8970</v>
      </c>
      <c r="R24" s="472"/>
      <c r="S24" s="472"/>
      <c r="T24" s="472"/>
      <c r="U24" s="472"/>
      <c r="V24" s="514"/>
      <c r="W24" s="566"/>
      <c r="X24" s="567"/>
      <c r="Y24" s="568"/>
      <c r="Z24" s="470" t="s">
        <v>162</v>
      </c>
      <c r="AA24" s="450"/>
      <c r="AB24" s="450"/>
      <c r="AC24" s="450"/>
      <c r="AD24" s="450"/>
      <c r="AE24" s="450"/>
      <c r="AF24" s="450"/>
      <c r="AG24" s="451"/>
      <c r="AH24" s="471">
        <v>520</v>
      </c>
      <c r="AI24" s="472"/>
      <c r="AJ24" s="472"/>
      <c r="AK24" s="472"/>
      <c r="AL24" s="514"/>
      <c r="AM24" s="471">
        <v>1615640</v>
      </c>
      <c r="AN24" s="472"/>
      <c r="AO24" s="472"/>
      <c r="AP24" s="472"/>
      <c r="AQ24" s="472"/>
      <c r="AR24" s="514"/>
      <c r="AS24" s="471">
        <v>3107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11548618</v>
      </c>
      <c r="BO24" s="421"/>
      <c r="BP24" s="421"/>
      <c r="BQ24" s="421"/>
      <c r="BR24" s="421"/>
      <c r="BS24" s="421"/>
      <c r="BT24" s="421"/>
      <c r="BU24" s="422"/>
      <c r="BV24" s="420">
        <v>12478099</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7770</v>
      </c>
      <c r="R25" s="472"/>
      <c r="S25" s="472"/>
      <c r="T25" s="472"/>
      <c r="U25" s="472"/>
      <c r="V25" s="514"/>
      <c r="W25" s="566"/>
      <c r="X25" s="567"/>
      <c r="Y25" s="568"/>
      <c r="Z25" s="470" t="s">
        <v>165</v>
      </c>
      <c r="AA25" s="450"/>
      <c r="AB25" s="450"/>
      <c r="AC25" s="450"/>
      <c r="AD25" s="450"/>
      <c r="AE25" s="450"/>
      <c r="AF25" s="450"/>
      <c r="AG25" s="451"/>
      <c r="AH25" s="471">
        <v>108</v>
      </c>
      <c r="AI25" s="472"/>
      <c r="AJ25" s="472"/>
      <c r="AK25" s="472"/>
      <c r="AL25" s="514"/>
      <c r="AM25" s="471">
        <v>319896</v>
      </c>
      <c r="AN25" s="472"/>
      <c r="AO25" s="472"/>
      <c r="AP25" s="472"/>
      <c r="AQ25" s="472"/>
      <c r="AR25" s="514"/>
      <c r="AS25" s="471">
        <v>2962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7625498</v>
      </c>
      <c r="BO25" s="384"/>
      <c r="BP25" s="384"/>
      <c r="BQ25" s="384"/>
      <c r="BR25" s="384"/>
      <c r="BS25" s="384"/>
      <c r="BT25" s="384"/>
      <c r="BU25" s="385"/>
      <c r="BV25" s="383">
        <v>7236222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7300</v>
      </c>
      <c r="R26" s="472"/>
      <c r="S26" s="472"/>
      <c r="T26" s="472"/>
      <c r="U26" s="472"/>
      <c r="V26" s="514"/>
      <c r="W26" s="566"/>
      <c r="X26" s="567"/>
      <c r="Y26" s="568"/>
      <c r="Z26" s="470" t="s">
        <v>168</v>
      </c>
      <c r="AA26" s="572"/>
      <c r="AB26" s="572"/>
      <c r="AC26" s="572"/>
      <c r="AD26" s="572"/>
      <c r="AE26" s="572"/>
      <c r="AF26" s="572"/>
      <c r="AG26" s="573"/>
      <c r="AH26" s="471">
        <v>8</v>
      </c>
      <c r="AI26" s="472"/>
      <c r="AJ26" s="472"/>
      <c r="AK26" s="472"/>
      <c r="AL26" s="514"/>
      <c r="AM26" s="471">
        <v>22720</v>
      </c>
      <c r="AN26" s="472"/>
      <c r="AO26" s="472"/>
      <c r="AP26" s="472"/>
      <c r="AQ26" s="472"/>
      <c r="AR26" s="514"/>
      <c r="AS26" s="471">
        <v>2840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20000</v>
      </c>
      <c r="BO26" s="421"/>
      <c r="BP26" s="421"/>
      <c r="BQ26" s="421"/>
      <c r="BR26" s="421"/>
      <c r="BS26" s="421"/>
      <c r="BT26" s="421"/>
      <c r="BU26" s="422"/>
      <c r="BV26" s="420">
        <v>20000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5230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4770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3142334</v>
      </c>
      <c r="BO28" s="384"/>
      <c r="BP28" s="384"/>
      <c r="BQ28" s="384"/>
      <c r="BR28" s="384"/>
      <c r="BS28" s="384"/>
      <c r="BT28" s="384"/>
      <c r="BU28" s="385"/>
      <c r="BV28" s="383">
        <v>3151405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20</v>
      </c>
      <c r="M29" s="472"/>
      <c r="N29" s="472"/>
      <c r="O29" s="472"/>
      <c r="P29" s="514"/>
      <c r="Q29" s="471">
        <v>4450</v>
      </c>
      <c r="R29" s="472"/>
      <c r="S29" s="472"/>
      <c r="T29" s="472"/>
      <c r="U29" s="472"/>
      <c r="V29" s="514"/>
      <c r="W29" s="569"/>
      <c r="X29" s="570"/>
      <c r="Y29" s="571"/>
      <c r="Z29" s="470" t="s">
        <v>178</v>
      </c>
      <c r="AA29" s="450"/>
      <c r="AB29" s="450"/>
      <c r="AC29" s="450"/>
      <c r="AD29" s="450"/>
      <c r="AE29" s="450"/>
      <c r="AF29" s="450"/>
      <c r="AG29" s="451"/>
      <c r="AH29" s="471">
        <v>522</v>
      </c>
      <c r="AI29" s="472"/>
      <c r="AJ29" s="472"/>
      <c r="AK29" s="472"/>
      <c r="AL29" s="514"/>
      <c r="AM29" s="471">
        <v>1624936</v>
      </c>
      <c r="AN29" s="472"/>
      <c r="AO29" s="472"/>
      <c r="AP29" s="472"/>
      <c r="AQ29" s="472"/>
      <c r="AR29" s="514"/>
      <c r="AS29" s="471">
        <v>3113</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99.7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3723693</v>
      </c>
      <c r="BO30" s="540"/>
      <c r="BP30" s="540"/>
      <c r="BQ30" s="540"/>
      <c r="BR30" s="540"/>
      <c r="BS30" s="540"/>
      <c r="BT30" s="540"/>
      <c r="BU30" s="541"/>
      <c r="BV30" s="539">
        <v>3362220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病院事業会計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いなぎグリーンウェルネス財団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土地区画整理事業特別会計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南多摩斎場組合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稲城市土地開発公社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多摩川衛生組合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東京都市町村議会議員公務災害補償等組合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東京都三市収益事業組合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東京市町村総合事務組合（一般会計）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東京市町村総合事務組合（交通災害共済事業特別会計）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東京都市町村職員退職手当組合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東京都後期高齢者医療広域連合（一般会計）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東京都後期高齢者医療広域連合（後期高齢者医療特別会計）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NP0Vj8okotsLHDTXKmWPd5+Yl3VXXVoWLuPDdeXLo2Udw1qTTS/tW8mYrslhiq7L1HGZHlkcDSh8X14ogDPrfQ==" saltValue="gtdYIhNVYfxYH6/zwd2n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533</v>
      </c>
      <c r="D34" s="1162"/>
      <c r="E34" s="1163"/>
      <c r="F34" s="32">
        <v>5.63</v>
      </c>
      <c r="G34" s="33">
        <v>8.15</v>
      </c>
      <c r="H34" s="33">
        <v>10.87</v>
      </c>
      <c r="I34" s="33">
        <v>11.45</v>
      </c>
      <c r="J34" s="34">
        <v>6.45</v>
      </c>
      <c r="K34" s="22"/>
      <c r="L34" s="22"/>
      <c r="M34" s="22"/>
      <c r="N34" s="22"/>
      <c r="O34" s="22"/>
      <c r="P34" s="22"/>
    </row>
    <row r="35" spans="1:16" ht="39" customHeight="1" x14ac:dyDescent="0.15">
      <c r="A35" s="22"/>
      <c r="B35" s="35"/>
      <c r="C35" s="1158" t="s">
        <v>534</v>
      </c>
      <c r="D35" s="1158"/>
      <c r="E35" s="1159"/>
      <c r="F35" s="36">
        <v>5.54</v>
      </c>
      <c r="G35" s="37">
        <v>5.16</v>
      </c>
      <c r="H35" s="37">
        <v>11.38</v>
      </c>
      <c r="I35" s="37">
        <v>11.7</v>
      </c>
      <c r="J35" s="38">
        <v>3.69</v>
      </c>
      <c r="K35" s="22"/>
      <c r="L35" s="22"/>
      <c r="M35" s="22"/>
      <c r="N35" s="22"/>
      <c r="O35" s="22"/>
      <c r="P35" s="22"/>
    </row>
    <row r="36" spans="1:16" ht="39" customHeight="1" x14ac:dyDescent="0.15">
      <c r="A36" s="22"/>
      <c r="B36" s="35"/>
      <c r="C36" s="1158" t="s">
        <v>535</v>
      </c>
      <c r="D36" s="1158"/>
      <c r="E36" s="1159"/>
      <c r="F36" s="36">
        <v>0.17</v>
      </c>
      <c r="G36" s="37">
        <v>0.71</v>
      </c>
      <c r="H36" s="37">
        <v>1.1499999999999999</v>
      </c>
      <c r="I36" s="37">
        <v>1.77</v>
      </c>
      <c r="J36" s="38">
        <v>2.66</v>
      </c>
      <c r="K36" s="22"/>
      <c r="L36" s="22"/>
      <c r="M36" s="22"/>
      <c r="N36" s="22"/>
      <c r="O36" s="22"/>
      <c r="P36" s="22"/>
    </row>
    <row r="37" spans="1:16" ht="39" customHeight="1" x14ac:dyDescent="0.15">
      <c r="A37" s="22"/>
      <c r="B37" s="35"/>
      <c r="C37" s="1158" t="s">
        <v>536</v>
      </c>
      <c r="D37" s="1158"/>
      <c r="E37" s="1159"/>
      <c r="F37" s="36">
        <v>1.07</v>
      </c>
      <c r="G37" s="37">
        <v>1.19</v>
      </c>
      <c r="H37" s="37">
        <v>0.68</v>
      </c>
      <c r="I37" s="37">
        <v>0.65</v>
      </c>
      <c r="J37" s="38">
        <v>0.73</v>
      </c>
      <c r="K37" s="22"/>
      <c r="L37" s="22"/>
      <c r="M37" s="22"/>
      <c r="N37" s="22"/>
      <c r="O37" s="22"/>
      <c r="P37" s="22"/>
    </row>
    <row r="38" spans="1:16" ht="39" customHeight="1" x14ac:dyDescent="0.15">
      <c r="A38" s="22"/>
      <c r="B38" s="35"/>
      <c r="C38" s="1158" t="s">
        <v>537</v>
      </c>
      <c r="D38" s="1158"/>
      <c r="E38" s="1159"/>
      <c r="F38" s="36">
        <v>0</v>
      </c>
      <c r="G38" s="37">
        <v>0</v>
      </c>
      <c r="H38" s="37">
        <v>0</v>
      </c>
      <c r="I38" s="37">
        <v>0</v>
      </c>
      <c r="J38" s="38">
        <v>0</v>
      </c>
      <c r="K38" s="22"/>
      <c r="L38" s="22"/>
      <c r="M38" s="22"/>
      <c r="N38" s="22"/>
      <c r="O38" s="22"/>
      <c r="P38" s="22"/>
    </row>
    <row r="39" spans="1:16" ht="39" customHeight="1" x14ac:dyDescent="0.15">
      <c r="A39" s="22"/>
      <c r="B39" s="35"/>
      <c r="C39" s="1158" t="s">
        <v>538</v>
      </c>
      <c r="D39" s="1158"/>
      <c r="E39" s="1159"/>
      <c r="F39" s="36">
        <v>0</v>
      </c>
      <c r="G39" s="37">
        <v>0</v>
      </c>
      <c r="H39" s="37">
        <v>0</v>
      </c>
      <c r="I39" s="37">
        <v>0</v>
      </c>
      <c r="J39" s="38">
        <v>0</v>
      </c>
      <c r="K39" s="22"/>
      <c r="L39" s="22"/>
      <c r="M39" s="22"/>
      <c r="N39" s="22"/>
      <c r="O39" s="22"/>
      <c r="P39" s="22"/>
    </row>
    <row r="40" spans="1:16" ht="39" customHeight="1" x14ac:dyDescent="0.15">
      <c r="A40" s="22"/>
      <c r="B40" s="35"/>
      <c r="C40" s="1158" t="s">
        <v>539</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540</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541</v>
      </c>
      <c r="D43" s="1160"/>
      <c r="E43" s="116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SPjH1MN1nHsUKU3DMQl5WRgIaKGyKpWCGuIRBrR+q/ckhrqaYSUOe85kJq9SSlLFEiI0x8MQA1I4M1RcN7JwA==" saltValue="wrR08B3p1mx24PcE++JS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H57" sqref="H5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1942</v>
      </c>
      <c r="L45" s="58">
        <v>2048</v>
      </c>
      <c r="M45" s="58">
        <v>2061</v>
      </c>
      <c r="N45" s="58">
        <v>2013</v>
      </c>
      <c r="O45" s="59">
        <v>2030</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363</v>
      </c>
      <c r="L48" s="62">
        <v>319</v>
      </c>
      <c r="M48" s="62">
        <v>176</v>
      </c>
      <c r="N48" s="62">
        <v>177</v>
      </c>
      <c r="O48" s="63">
        <v>182</v>
      </c>
      <c r="P48" s="46"/>
      <c r="Q48" s="46"/>
      <c r="R48" s="46"/>
      <c r="S48" s="46"/>
      <c r="T48" s="46"/>
      <c r="U48" s="46"/>
    </row>
    <row r="49" spans="1:21" ht="30.75" customHeight="1" x14ac:dyDescent="0.15">
      <c r="A49" s="46"/>
      <c r="B49" s="1166"/>
      <c r="C49" s="1167"/>
      <c r="D49" s="60"/>
      <c r="E49" s="1172" t="s">
        <v>14</v>
      </c>
      <c r="F49" s="1172"/>
      <c r="G49" s="1172"/>
      <c r="H49" s="1172"/>
      <c r="I49" s="1172"/>
      <c r="J49" s="1173"/>
      <c r="K49" s="61">
        <v>29</v>
      </c>
      <c r="L49" s="62">
        <v>13</v>
      </c>
      <c r="M49" s="62">
        <v>8</v>
      </c>
      <c r="N49" s="62">
        <v>9</v>
      </c>
      <c r="O49" s="63">
        <v>4</v>
      </c>
      <c r="P49" s="46"/>
      <c r="Q49" s="46"/>
      <c r="R49" s="46"/>
      <c r="S49" s="46"/>
      <c r="T49" s="46"/>
      <c r="U49" s="46"/>
    </row>
    <row r="50" spans="1:21" ht="30.75" customHeight="1" x14ac:dyDescent="0.15">
      <c r="A50" s="46"/>
      <c r="B50" s="1166"/>
      <c r="C50" s="1167"/>
      <c r="D50" s="60"/>
      <c r="E50" s="1172" t="s">
        <v>15</v>
      </c>
      <c r="F50" s="1172"/>
      <c r="G50" s="1172"/>
      <c r="H50" s="1172"/>
      <c r="I50" s="1172"/>
      <c r="J50" s="1173"/>
      <c r="K50" s="61">
        <v>421</v>
      </c>
      <c r="L50" s="62">
        <v>416</v>
      </c>
      <c r="M50" s="62">
        <v>416</v>
      </c>
      <c r="N50" s="62">
        <v>376</v>
      </c>
      <c r="O50" s="63">
        <v>376</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2344</v>
      </c>
      <c r="L52" s="62">
        <v>2236</v>
      </c>
      <c r="M52" s="62">
        <v>2065</v>
      </c>
      <c r="N52" s="62">
        <v>1927</v>
      </c>
      <c r="O52" s="63">
        <v>1859</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411</v>
      </c>
      <c r="L53" s="67">
        <v>560</v>
      </c>
      <c r="M53" s="67">
        <v>596</v>
      </c>
      <c r="N53" s="67">
        <v>648</v>
      </c>
      <c r="O53" s="68">
        <v>733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yc+vN2MT+J3PgbzT1Eh3YgfOSgzjhqfOUE/ixPvHoqohLAoLf4Mx34awQgOyM/+rkcdUKQ8+l9s5TEjavexIw==" saltValue="dL7eWeU2dL2N/f90Neva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24026</v>
      </c>
      <c r="J41" s="343">
        <v>24455</v>
      </c>
      <c r="K41" s="343">
        <v>22532</v>
      </c>
      <c r="L41" s="343">
        <v>20677</v>
      </c>
      <c r="M41" s="344">
        <v>18855</v>
      </c>
    </row>
    <row r="42" spans="2:13" ht="27.75" customHeight="1" x14ac:dyDescent="0.15">
      <c r="B42" s="1197"/>
      <c r="C42" s="1198"/>
      <c r="D42" s="104"/>
      <c r="E42" s="1203" t="s">
        <v>32</v>
      </c>
      <c r="F42" s="1203"/>
      <c r="G42" s="1203"/>
      <c r="H42" s="1204"/>
      <c r="I42" s="345">
        <v>5354</v>
      </c>
      <c r="J42" s="346">
        <v>4570</v>
      </c>
      <c r="K42" s="346">
        <v>3656</v>
      </c>
      <c r="L42" s="346">
        <v>2930</v>
      </c>
      <c r="M42" s="347">
        <v>2245</v>
      </c>
    </row>
    <row r="43" spans="2:13" ht="27.75" customHeight="1" x14ac:dyDescent="0.15">
      <c r="B43" s="1197"/>
      <c r="C43" s="1198"/>
      <c r="D43" s="104"/>
      <c r="E43" s="1203" t="s">
        <v>33</v>
      </c>
      <c r="F43" s="1203"/>
      <c r="G43" s="1203"/>
      <c r="H43" s="1204"/>
      <c r="I43" s="345">
        <v>2462</v>
      </c>
      <c r="J43" s="346">
        <v>2253</v>
      </c>
      <c r="K43" s="346">
        <v>1866</v>
      </c>
      <c r="L43" s="346">
        <v>1417</v>
      </c>
      <c r="M43" s="347">
        <v>2447</v>
      </c>
    </row>
    <row r="44" spans="2:13" ht="27.75" customHeight="1" x14ac:dyDescent="0.15">
      <c r="B44" s="1197"/>
      <c r="C44" s="1198"/>
      <c r="D44" s="104"/>
      <c r="E44" s="1203" t="s">
        <v>34</v>
      </c>
      <c r="F44" s="1203"/>
      <c r="G44" s="1203"/>
      <c r="H44" s="1204"/>
      <c r="I44" s="345">
        <v>199</v>
      </c>
      <c r="J44" s="346">
        <v>175</v>
      </c>
      <c r="K44" s="346">
        <v>160</v>
      </c>
      <c r="L44" s="346">
        <v>143</v>
      </c>
      <c r="M44" s="347">
        <v>127</v>
      </c>
    </row>
    <row r="45" spans="2:13" ht="27.75" customHeight="1" x14ac:dyDescent="0.15">
      <c r="B45" s="1197"/>
      <c r="C45" s="1198"/>
      <c r="D45" s="104"/>
      <c r="E45" s="1203" t="s">
        <v>35</v>
      </c>
      <c r="F45" s="1203"/>
      <c r="G45" s="1203"/>
      <c r="H45" s="1204"/>
      <c r="I45" s="345">
        <v>2316</v>
      </c>
      <c r="J45" s="346">
        <v>2316</v>
      </c>
      <c r="K45" s="346">
        <v>2324</v>
      </c>
      <c r="L45" s="346">
        <v>2268</v>
      </c>
      <c r="M45" s="347">
        <v>2208</v>
      </c>
    </row>
    <row r="46" spans="2:13" ht="27.75" customHeight="1" x14ac:dyDescent="0.15">
      <c r="B46" s="1197"/>
      <c r="C46" s="1198"/>
      <c r="D46" s="105"/>
      <c r="E46" s="1203" t="s">
        <v>36</v>
      </c>
      <c r="F46" s="1203"/>
      <c r="G46" s="1203"/>
      <c r="H46" s="1204"/>
      <c r="I46" s="345" t="s">
        <v>488</v>
      </c>
      <c r="J46" s="346" t="s">
        <v>488</v>
      </c>
      <c r="K46" s="346" t="s">
        <v>488</v>
      </c>
      <c r="L46" s="346" t="s">
        <v>488</v>
      </c>
      <c r="M46" s="347" t="s">
        <v>488</v>
      </c>
    </row>
    <row r="47" spans="2:13" ht="27.75" customHeight="1" x14ac:dyDescent="0.15">
      <c r="B47" s="1197"/>
      <c r="C47" s="1198"/>
      <c r="D47" s="106"/>
      <c r="E47" s="1205" t="s">
        <v>37</v>
      </c>
      <c r="F47" s="1206"/>
      <c r="G47" s="1206"/>
      <c r="H47" s="1207"/>
      <c r="I47" s="345" t="s">
        <v>488</v>
      </c>
      <c r="J47" s="346" t="s">
        <v>488</v>
      </c>
      <c r="K47" s="346" t="s">
        <v>488</v>
      </c>
      <c r="L47" s="346" t="s">
        <v>488</v>
      </c>
      <c r="M47" s="347" t="s">
        <v>488</v>
      </c>
    </row>
    <row r="48" spans="2:13" ht="27.75" customHeight="1" x14ac:dyDescent="0.15">
      <c r="B48" s="1197"/>
      <c r="C48" s="1198"/>
      <c r="D48" s="104"/>
      <c r="E48" s="1203" t="s">
        <v>38</v>
      </c>
      <c r="F48" s="1203"/>
      <c r="G48" s="1203"/>
      <c r="H48" s="1204"/>
      <c r="I48" s="345" t="s">
        <v>488</v>
      </c>
      <c r="J48" s="346" t="s">
        <v>488</v>
      </c>
      <c r="K48" s="346" t="s">
        <v>488</v>
      </c>
      <c r="L48" s="346" t="s">
        <v>488</v>
      </c>
      <c r="M48" s="347" t="s">
        <v>488</v>
      </c>
    </row>
    <row r="49" spans="2:13" ht="27.75" customHeight="1" x14ac:dyDescent="0.15">
      <c r="B49" s="1199"/>
      <c r="C49" s="1200"/>
      <c r="D49" s="104"/>
      <c r="E49" s="1203" t="s">
        <v>39</v>
      </c>
      <c r="F49" s="1203"/>
      <c r="G49" s="1203"/>
      <c r="H49" s="1204"/>
      <c r="I49" s="345" t="s">
        <v>488</v>
      </c>
      <c r="J49" s="346" t="s">
        <v>488</v>
      </c>
      <c r="K49" s="346" t="s">
        <v>488</v>
      </c>
      <c r="L49" s="346" t="s">
        <v>488</v>
      </c>
      <c r="M49" s="347" t="s">
        <v>488</v>
      </c>
    </row>
    <row r="50" spans="2:13" ht="27.75" customHeight="1" x14ac:dyDescent="0.15">
      <c r="B50" s="1208" t="s">
        <v>40</v>
      </c>
      <c r="C50" s="1209"/>
      <c r="D50" s="107"/>
      <c r="E50" s="1203" t="s">
        <v>41</v>
      </c>
      <c r="F50" s="1203"/>
      <c r="G50" s="1203"/>
      <c r="H50" s="1204"/>
      <c r="I50" s="345">
        <v>6563</v>
      </c>
      <c r="J50" s="346">
        <v>6666</v>
      </c>
      <c r="K50" s="346">
        <v>7025</v>
      </c>
      <c r="L50" s="346">
        <v>7916</v>
      </c>
      <c r="M50" s="347">
        <v>8251</v>
      </c>
    </row>
    <row r="51" spans="2:13" ht="27.75" customHeight="1" x14ac:dyDescent="0.15">
      <c r="B51" s="1197"/>
      <c r="C51" s="1198"/>
      <c r="D51" s="104"/>
      <c r="E51" s="1203" t="s">
        <v>42</v>
      </c>
      <c r="F51" s="1203"/>
      <c r="G51" s="1203"/>
      <c r="H51" s="1204"/>
      <c r="I51" s="345">
        <v>5123</v>
      </c>
      <c r="J51" s="346">
        <v>4712</v>
      </c>
      <c r="K51" s="346">
        <v>3974</v>
      </c>
      <c r="L51" s="346">
        <v>3073</v>
      </c>
      <c r="M51" s="347">
        <v>2277</v>
      </c>
    </row>
    <row r="52" spans="2:13" ht="27.75" customHeight="1" x14ac:dyDescent="0.15">
      <c r="B52" s="1199"/>
      <c r="C52" s="1200"/>
      <c r="D52" s="104"/>
      <c r="E52" s="1203" t="s">
        <v>43</v>
      </c>
      <c r="F52" s="1203"/>
      <c r="G52" s="1203"/>
      <c r="H52" s="1204"/>
      <c r="I52" s="345">
        <v>17496</v>
      </c>
      <c r="J52" s="346">
        <v>16700</v>
      </c>
      <c r="K52" s="346">
        <v>16115</v>
      </c>
      <c r="L52" s="346">
        <v>14820</v>
      </c>
      <c r="M52" s="347">
        <v>13534</v>
      </c>
    </row>
    <row r="53" spans="2:13" ht="27.75" customHeight="1" thickBot="1" x14ac:dyDescent="0.2">
      <c r="B53" s="1210" t="s">
        <v>19</v>
      </c>
      <c r="C53" s="1211"/>
      <c r="D53" s="108"/>
      <c r="E53" s="1212" t="s">
        <v>44</v>
      </c>
      <c r="F53" s="1212"/>
      <c r="G53" s="1212"/>
      <c r="H53" s="1213"/>
      <c r="I53" s="348">
        <v>5175</v>
      </c>
      <c r="J53" s="349">
        <v>5692</v>
      </c>
      <c r="K53" s="349">
        <v>3422</v>
      </c>
      <c r="L53" s="349">
        <v>1627</v>
      </c>
      <c r="M53" s="350">
        <v>1820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iLtC3CzbGrBpam1tEbPPccNW/7fnwd7MvZB3V7baqcV6lwqFiUMamzU2PRGprJWyNdYBP4zoc8l6PKDOfpp3g==" saltValue="/7VLwaBknF91j1wSV2Ye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2987</v>
      </c>
      <c r="G55" s="120">
        <v>3151</v>
      </c>
      <c r="H55" s="121">
        <v>3142</v>
      </c>
    </row>
    <row r="56" spans="2:8" ht="52.5" customHeight="1" x14ac:dyDescent="0.15">
      <c r="B56" s="122"/>
      <c r="C56" s="1224" t="s">
        <v>47</v>
      </c>
      <c r="D56" s="1224"/>
      <c r="E56" s="1225"/>
      <c r="F56" s="123" t="s">
        <v>488</v>
      </c>
      <c r="G56" s="123" t="s">
        <v>488</v>
      </c>
      <c r="H56" s="124" t="s">
        <v>488</v>
      </c>
    </row>
    <row r="57" spans="2:8" ht="53.25" customHeight="1" x14ac:dyDescent="0.15">
      <c r="B57" s="122"/>
      <c r="C57" s="1226" t="s">
        <v>48</v>
      </c>
      <c r="D57" s="1226"/>
      <c r="E57" s="1227"/>
      <c r="F57" s="125">
        <v>2695</v>
      </c>
      <c r="G57" s="125">
        <v>3362</v>
      </c>
      <c r="H57" s="126">
        <v>3724</v>
      </c>
    </row>
    <row r="58" spans="2:8" ht="45.75" customHeight="1" x14ac:dyDescent="0.15">
      <c r="B58" s="127"/>
      <c r="C58" s="1214" t="s">
        <v>562</v>
      </c>
      <c r="D58" s="1215"/>
      <c r="E58" s="1216"/>
      <c r="F58" s="128">
        <v>1447</v>
      </c>
      <c r="G58" s="128">
        <v>2003</v>
      </c>
      <c r="H58" s="129">
        <v>2314</v>
      </c>
    </row>
    <row r="59" spans="2:8" ht="45.75" customHeight="1" x14ac:dyDescent="0.15">
      <c r="B59" s="127"/>
      <c r="C59" s="1214" t="s">
        <v>563</v>
      </c>
      <c r="D59" s="1215"/>
      <c r="E59" s="1216"/>
      <c r="F59" s="128">
        <v>1001</v>
      </c>
      <c r="G59" s="128">
        <v>1001</v>
      </c>
      <c r="H59" s="129">
        <v>984</v>
      </c>
    </row>
    <row r="60" spans="2:8" ht="45.75" customHeight="1" x14ac:dyDescent="0.15">
      <c r="B60" s="127"/>
      <c r="C60" s="1214" t="s">
        <v>564</v>
      </c>
      <c r="D60" s="1215"/>
      <c r="E60" s="1216"/>
      <c r="F60" s="128">
        <v>95</v>
      </c>
      <c r="G60" s="128">
        <v>175</v>
      </c>
      <c r="H60" s="129">
        <v>255</v>
      </c>
    </row>
    <row r="61" spans="2:8" ht="45.75" customHeight="1" x14ac:dyDescent="0.15">
      <c r="B61" s="127"/>
      <c r="C61" s="1214" t="s">
        <v>565</v>
      </c>
      <c r="D61" s="1215"/>
      <c r="E61" s="1216"/>
      <c r="F61" s="128">
        <v>115</v>
      </c>
      <c r="G61" s="128">
        <v>115</v>
      </c>
      <c r="H61" s="129">
        <v>115</v>
      </c>
    </row>
    <row r="62" spans="2:8" ht="45.75" customHeight="1" thickBot="1" x14ac:dyDescent="0.2">
      <c r="B62" s="130"/>
      <c r="C62" s="1217" t="s">
        <v>566</v>
      </c>
      <c r="D62" s="1218"/>
      <c r="E62" s="1219"/>
      <c r="F62" s="131">
        <v>37</v>
      </c>
      <c r="G62" s="131">
        <v>37</v>
      </c>
      <c r="H62" s="132">
        <v>37</v>
      </c>
    </row>
    <row r="63" spans="2:8" ht="52.5" customHeight="1" thickBot="1" x14ac:dyDescent="0.2">
      <c r="B63" s="133"/>
      <c r="C63" s="1220" t="s">
        <v>49</v>
      </c>
      <c r="D63" s="1220"/>
      <c r="E63" s="1221"/>
      <c r="F63" s="134">
        <v>5683</v>
      </c>
      <c r="G63" s="134">
        <v>6514</v>
      </c>
      <c r="H63" s="135">
        <v>6866</v>
      </c>
    </row>
    <row r="64" spans="2:8" x14ac:dyDescent="0.15"/>
  </sheetData>
  <sheetProtection algorithmName="SHA-512" hashValue="GoVKGd/7UthfBlWmghBTnbYk2fuMqNwzUq1zKj2x8ZAxWcqTIsxF7zvxEJl5CwAwZM520lkr/64apBBIHl0Vpw==" saltValue="r8r3X5K9nNl/C0nDwGut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0BE34-F629-49EC-89FB-BD2D50975A8E}">
  <sheetPr>
    <pageSetUpPr fitToPage="1"/>
  </sheetPr>
  <dimension ref="A1:DE85"/>
  <sheetViews>
    <sheetView showGridLines="0" topLeftCell="B1" zoomScale="70" zoomScaleNormal="7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569</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571</v>
      </c>
      <c r="AO51" s="1244"/>
      <c r="AP51" s="1244"/>
      <c r="AQ51" s="1244"/>
      <c r="AR51" s="1244"/>
      <c r="AS51" s="1244"/>
      <c r="AT51" s="1244"/>
      <c r="AU51" s="1244"/>
      <c r="AV51" s="1244"/>
      <c r="AW51" s="1244"/>
      <c r="AX51" s="1244"/>
      <c r="AY51" s="1244"/>
      <c r="AZ51" s="1244"/>
      <c r="BA51" s="1244"/>
      <c r="BB51" s="1244" t="s">
        <v>572</v>
      </c>
      <c r="BC51" s="1244"/>
      <c r="BD51" s="1244"/>
      <c r="BE51" s="1244"/>
      <c r="BF51" s="1244"/>
      <c r="BG51" s="1244"/>
      <c r="BH51" s="1244"/>
      <c r="BI51" s="1244"/>
      <c r="BJ51" s="1244"/>
      <c r="BK51" s="1244"/>
      <c r="BL51" s="1244"/>
      <c r="BM51" s="1244"/>
      <c r="BN51" s="1244"/>
      <c r="BO51" s="1244"/>
      <c r="BP51" s="1242">
        <v>32.799999999999997</v>
      </c>
      <c r="BQ51" s="1242"/>
      <c r="BR51" s="1242"/>
      <c r="BS51" s="1242"/>
      <c r="BT51" s="1242"/>
      <c r="BU51" s="1242"/>
      <c r="BV51" s="1242"/>
      <c r="BW51" s="1242"/>
      <c r="BX51" s="1242">
        <v>34.6</v>
      </c>
      <c r="BY51" s="1242"/>
      <c r="BZ51" s="1242"/>
      <c r="CA51" s="1242"/>
      <c r="CB51" s="1242"/>
      <c r="CC51" s="1242"/>
      <c r="CD51" s="1242"/>
      <c r="CE51" s="1242"/>
      <c r="CF51" s="1242">
        <v>19.5</v>
      </c>
      <c r="CG51" s="1242"/>
      <c r="CH51" s="1242"/>
      <c r="CI51" s="1242"/>
      <c r="CJ51" s="1242"/>
      <c r="CK51" s="1242"/>
      <c r="CL51" s="1242"/>
      <c r="CM51" s="1242"/>
      <c r="CN51" s="1242">
        <v>9.4</v>
      </c>
      <c r="CO51" s="1242"/>
      <c r="CP51" s="1242"/>
      <c r="CQ51" s="1242"/>
      <c r="CR51" s="1242"/>
      <c r="CS51" s="1242"/>
      <c r="CT51" s="1242"/>
      <c r="CU51" s="1242"/>
      <c r="CV51" s="1242">
        <v>10.3</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573</v>
      </c>
      <c r="BC53" s="1244"/>
      <c r="BD53" s="1244"/>
      <c r="BE53" s="1244"/>
      <c r="BF53" s="1244"/>
      <c r="BG53" s="1244"/>
      <c r="BH53" s="1244"/>
      <c r="BI53" s="1244"/>
      <c r="BJ53" s="1244"/>
      <c r="BK53" s="1244"/>
      <c r="BL53" s="1244"/>
      <c r="BM53" s="1244"/>
      <c r="BN53" s="1244"/>
      <c r="BO53" s="1244"/>
      <c r="BP53" s="1242">
        <v>65.3</v>
      </c>
      <c r="BQ53" s="1242"/>
      <c r="BR53" s="1242"/>
      <c r="BS53" s="1242"/>
      <c r="BT53" s="1242"/>
      <c r="BU53" s="1242"/>
      <c r="BV53" s="1242"/>
      <c r="BW53" s="1242"/>
      <c r="BX53" s="1242">
        <v>65.2</v>
      </c>
      <c r="BY53" s="1242"/>
      <c r="BZ53" s="1242"/>
      <c r="CA53" s="1242"/>
      <c r="CB53" s="1242"/>
      <c r="CC53" s="1242"/>
      <c r="CD53" s="1242"/>
      <c r="CE53" s="1242"/>
      <c r="CF53" s="1242">
        <v>67.3</v>
      </c>
      <c r="CG53" s="1242"/>
      <c r="CH53" s="1242"/>
      <c r="CI53" s="1242"/>
      <c r="CJ53" s="1242"/>
      <c r="CK53" s="1242"/>
      <c r="CL53" s="1242"/>
      <c r="CM53" s="1242"/>
      <c r="CN53" s="1242">
        <v>69.400000000000006</v>
      </c>
      <c r="CO53" s="1242"/>
      <c r="CP53" s="1242"/>
      <c r="CQ53" s="1242"/>
      <c r="CR53" s="1242"/>
      <c r="CS53" s="1242"/>
      <c r="CT53" s="1242"/>
      <c r="CU53" s="1242"/>
      <c r="CV53" s="1242">
        <v>71</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574</v>
      </c>
      <c r="AO55" s="1241"/>
      <c r="AP55" s="1241"/>
      <c r="AQ55" s="1241"/>
      <c r="AR55" s="1241"/>
      <c r="AS55" s="1241"/>
      <c r="AT55" s="1241"/>
      <c r="AU55" s="1241"/>
      <c r="AV55" s="1241"/>
      <c r="AW55" s="1241"/>
      <c r="AX55" s="1241"/>
      <c r="AY55" s="1241"/>
      <c r="AZ55" s="1241"/>
      <c r="BA55" s="1241"/>
      <c r="BB55" s="1244" t="s">
        <v>572</v>
      </c>
      <c r="BC55" s="1244"/>
      <c r="BD55" s="1244"/>
      <c r="BE55" s="1244"/>
      <c r="BF55" s="1244"/>
      <c r="BG55" s="1244"/>
      <c r="BH55" s="1244"/>
      <c r="BI55" s="1244"/>
      <c r="BJ55" s="1244"/>
      <c r="BK55" s="1244"/>
      <c r="BL55" s="1244"/>
      <c r="BM55" s="1244"/>
      <c r="BN55" s="1244"/>
      <c r="BO55" s="1244"/>
      <c r="BP55" s="1242">
        <v>22.1</v>
      </c>
      <c r="BQ55" s="1242"/>
      <c r="BR55" s="1242"/>
      <c r="BS55" s="1242"/>
      <c r="BT55" s="1242"/>
      <c r="BU55" s="1242"/>
      <c r="BV55" s="1242"/>
      <c r="BW55" s="1242"/>
      <c r="BX55" s="1242">
        <v>20.399999999999999</v>
      </c>
      <c r="BY55" s="1242"/>
      <c r="BZ55" s="1242"/>
      <c r="CA55" s="1242"/>
      <c r="CB55" s="1242"/>
      <c r="CC55" s="1242"/>
      <c r="CD55" s="1242"/>
      <c r="CE55" s="1242"/>
      <c r="CF55" s="1242">
        <v>11.2</v>
      </c>
      <c r="CG55" s="1242"/>
      <c r="CH55" s="1242"/>
      <c r="CI55" s="1242"/>
      <c r="CJ55" s="1242"/>
      <c r="CK55" s="1242"/>
      <c r="CL55" s="1242"/>
      <c r="CM55" s="1242"/>
      <c r="CN55" s="1242">
        <v>4.5999999999999996</v>
      </c>
      <c r="CO55" s="1242"/>
      <c r="CP55" s="1242"/>
      <c r="CQ55" s="1242"/>
      <c r="CR55" s="1242"/>
      <c r="CS55" s="1242"/>
      <c r="CT55" s="1242"/>
      <c r="CU55" s="1242"/>
      <c r="CV55" s="1242">
        <v>4.2</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573</v>
      </c>
      <c r="BC57" s="1244"/>
      <c r="BD57" s="1244"/>
      <c r="BE57" s="1244"/>
      <c r="BF57" s="1244"/>
      <c r="BG57" s="1244"/>
      <c r="BH57" s="1244"/>
      <c r="BI57" s="1244"/>
      <c r="BJ57" s="1244"/>
      <c r="BK57" s="1244"/>
      <c r="BL57" s="1244"/>
      <c r="BM57" s="1244"/>
      <c r="BN57" s="1244"/>
      <c r="BO57" s="1244"/>
      <c r="BP57" s="1242">
        <v>61.5</v>
      </c>
      <c r="BQ57" s="1242"/>
      <c r="BR57" s="1242"/>
      <c r="BS57" s="1242"/>
      <c r="BT57" s="1242"/>
      <c r="BU57" s="1242"/>
      <c r="BV57" s="1242"/>
      <c r="BW57" s="1242"/>
      <c r="BX57" s="1242">
        <v>63</v>
      </c>
      <c r="BY57" s="1242"/>
      <c r="BZ57" s="1242"/>
      <c r="CA57" s="1242"/>
      <c r="CB57" s="1242"/>
      <c r="CC57" s="1242"/>
      <c r="CD57" s="1242"/>
      <c r="CE57" s="1242"/>
      <c r="CF57" s="1242">
        <v>63.7</v>
      </c>
      <c r="CG57" s="1242"/>
      <c r="CH57" s="1242"/>
      <c r="CI57" s="1242"/>
      <c r="CJ57" s="1242"/>
      <c r="CK57" s="1242"/>
      <c r="CL57" s="1242"/>
      <c r="CM57" s="1242"/>
      <c r="CN57" s="1242">
        <v>64.099999999999994</v>
      </c>
      <c r="CO57" s="1242"/>
      <c r="CP57" s="1242"/>
      <c r="CQ57" s="1242"/>
      <c r="CR57" s="1242"/>
      <c r="CS57" s="1242"/>
      <c r="CT57" s="1242"/>
      <c r="CU57" s="1242"/>
      <c r="CV57" s="1242">
        <v>64.599999999999994</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576</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570</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571</v>
      </c>
      <c r="AO73" s="1244"/>
      <c r="AP73" s="1244"/>
      <c r="AQ73" s="1244"/>
      <c r="AR73" s="1244"/>
      <c r="AS73" s="1244"/>
      <c r="AT73" s="1244"/>
      <c r="AU73" s="1244"/>
      <c r="AV73" s="1244"/>
      <c r="AW73" s="1244"/>
      <c r="AX73" s="1244"/>
      <c r="AY73" s="1244"/>
      <c r="AZ73" s="1244"/>
      <c r="BA73" s="1244"/>
      <c r="BB73" s="1244" t="s">
        <v>572</v>
      </c>
      <c r="BC73" s="1244"/>
      <c r="BD73" s="1244"/>
      <c r="BE73" s="1244"/>
      <c r="BF73" s="1244"/>
      <c r="BG73" s="1244"/>
      <c r="BH73" s="1244"/>
      <c r="BI73" s="1244"/>
      <c r="BJ73" s="1244"/>
      <c r="BK73" s="1244"/>
      <c r="BL73" s="1244"/>
      <c r="BM73" s="1244"/>
      <c r="BN73" s="1244"/>
      <c r="BO73" s="1244"/>
      <c r="BP73" s="1242">
        <v>32.799999999999997</v>
      </c>
      <c r="BQ73" s="1242"/>
      <c r="BR73" s="1242"/>
      <c r="BS73" s="1242"/>
      <c r="BT73" s="1242"/>
      <c r="BU73" s="1242"/>
      <c r="BV73" s="1242"/>
      <c r="BW73" s="1242"/>
      <c r="BX73" s="1242">
        <v>34.6</v>
      </c>
      <c r="BY73" s="1242"/>
      <c r="BZ73" s="1242"/>
      <c r="CA73" s="1242"/>
      <c r="CB73" s="1242"/>
      <c r="CC73" s="1242"/>
      <c r="CD73" s="1242"/>
      <c r="CE73" s="1242"/>
      <c r="CF73" s="1242">
        <v>19.5</v>
      </c>
      <c r="CG73" s="1242"/>
      <c r="CH73" s="1242"/>
      <c r="CI73" s="1242"/>
      <c r="CJ73" s="1242"/>
      <c r="CK73" s="1242"/>
      <c r="CL73" s="1242"/>
      <c r="CM73" s="1242"/>
      <c r="CN73" s="1242">
        <v>9.4</v>
      </c>
      <c r="CO73" s="1242"/>
      <c r="CP73" s="1242"/>
      <c r="CQ73" s="1242"/>
      <c r="CR73" s="1242"/>
      <c r="CS73" s="1242"/>
      <c r="CT73" s="1242"/>
      <c r="CU73" s="1242"/>
      <c r="CV73" s="1242">
        <v>10.3</v>
      </c>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577</v>
      </c>
      <c r="BC75" s="1244"/>
      <c r="BD75" s="1244"/>
      <c r="BE75" s="1244"/>
      <c r="BF75" s="1244"/>
      <c r="BG75" s="1244"/>
      <c r="BH75" s="1244"/>
      <c r="BI75" s="1244"/>
      <c r="BJ75" s="1244"/>
      <c r="BK75" s="1244"/>
      <c r="BL75" s="1244"/>
      <c r="BM75" s="1244"/>
      <c r="BN75" s="1244"/>
      <c r="BO75" s="1244"/>
      <c r="BP75" s="1242">
        <v>2.9</v>
      </c>
      <c r="BQ75" s="1242"/>
      <c r="BR75" s="1242"/>
      <c r="BS75" s="1242"/>
      <c r="BT75" s="1242"/>
      <c r="BU75" s="1242"/>
      <c r="BV75" s="1242"/>
      <c r="BW75" s="1242"/>
      <c r="BX75" s="1242">
        <v>3</v>
      </c>
      <c r="BY75" s="1242"/>
      <c r="BZ75" s="1242"/>
      <c r="CA75" s="1242"/>
      <c r="CB75" s="1242"/>
      <c r="CC75" s="1242"/>
      <c r="CD75" s="1242"/>
      <c r="CE75" s="1242"/>
      <c r="CF75" s="1242">
        <v>3.1</v>
      </c>
      <c r="CG75" s="1242"/>
      <c r="CH75" s="1242"/>
      <c r="CI75" s="1242"/>
      <c r="CJ75" s="1242"/>
      <c r="CK75" s="1242"/>
      <c r="CL75" s="1242"/>
      <c r="CM75" s="1242"/>
      <c r="CN75" s="1242">
        <v>3.5</v>
      </c>
      <c r="CO75" s="1242"/>
      <c r="CP75" s="1242"/>
      <c r="CQ75" s="1242"/>
      <c r="CR75" s="1242"/>
      <c r="CS75" s="1242"/>
      <c r="CT75" s="1242"/>
      <c r="CU75" s="1242"/>
      <c r="CV75" s="1242">
        <v>3.7</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574</v>
      </c>
      <c r="AO77" s="1241"/>
      <c r="AP77" s="1241"/>
      <c r="AQ77" s="1241"/>
      <c r="AR77" s="1241"/>
      <c r="AS77" s="1241"/>
      <c r="AT77" s="1241"/>
      <c r="AU77" s="1241"/>
      <c r="AV77" s="1241"/>
      <c r="AW77" s="1241"/>
      <c r="AX77" s="1241"/>
      <c r="AY77" s="1241"/>
      <c r="AZ77" s="1241"/>
      <c r="BA77" s="1241"/>
      <c r="BB77" s="1244" t="s">
        <v>572</v>
      </c>
      <c r="BC77" s="1244"/>
      <c r="BD77" s="1244"/>
      <c r="BE77" s="1244"/>
      <c r="BF77" s="1244"/>
      <c r="BG77" s="1244"/>
      <c r="BH77" s="1244"/>
      <c r="BI77" s="1244"/>
      <c r="BJ77" s="1244"/>
      <c r="BK77" s="1244"/>
      <c r="BL77" s="1244"/>
      <c r="BM77" s="1244"/>
      <c r="BN77" s="1244"/>
      <c r="BO77" s="1244"/>
      <c r="BP77" s="1242">
        <v>22.1</v>
      </c>
      <c r="BQ77" s="1242"/>
      <c r="BR77" s="1242"/>
      <c r="BS77" s="1242"/>
      <c r="BT77" s="1242"/>
      <c r="BU77" s="1242"/>
      <c r="BV77" s="1242"/>
      <c r="BW77" s="1242"/>
      <c r="BX77" s="1242">
        <v>20.399999999999999</v>
      </c>
      <c r="BY77" s="1242"/>
      <c r="BZ77" s="1242"/>
      <c r="CA77" s="1242"/>
      <c r="CB77" s="1242"/>
      <c r="CC77" s="1242"/>
      <c r="CD77" s="1242"/>
      <c r="CE77" s="1242"/>
      <c r="CF77" s="1242">
        <v>11.2</v>
      </c>
      <c r="CG77" s="1242"/>
      <c r="CH77" s="1242"/>
      <c r="CI77" s="1242"/>
      <c r="CJ77" s="1242"/>
      <c r="CK77" s="1242"/>
      <c r="CL77" s="1242"/>
      <c r="CM77" s="1242"/>
      <c r="CN77" s="1242">
        <v>4.5999999999999996</v>
      </c>
      <c r="CO77" s="1242"/>
      <c r="CP77" s="1242"/>
      <c r="CQ77" s="1242"/>
      <c r="CR77" s="1242"/>
      <c r="CS77" s="1242"/>
      <c r="CT77" s="1242"/>
      <c r="CU77" s="1242"/>
      <c r="CV77" s="1242">
        <v>4.2</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577</v>
      </c>
      <c r="BC79" s="1244"/>
      <c r="BD79" s="1244"/>
      <c r="BE79" s="1244"/>
      <c r="BF79" s="1244"/>
      <c r="BG79" s="1244"/>
      <c r="BH79" s="1244"/>
      <c r="BI79" s="1244"/>
      <c r="BJ79" s="1244"/>
      <c r="BK79" s="1244"/>
      <c r="BL79" s="1244"/>
      <c r="BM79" s="1244"/>
      <c r="BN79" s="1244"/>
      <c r="BO79" s="1244"/>
      <c r="BP79" s="1242">
        <v>6.3</v>
      </c>
      <c r="BQ79" s="1242"/>
      <c r="BR79" s="1242"/>
      <c r="BS79" s="1242"/>
      <c r="BT79" s="1242"/>
      <c r="BU79" s="1242"/>
      <c r="BV79" s="1242"/>
      <c r="BW79" s="1242"/>
      <c r="BX79" s="1242">
        <v>6.2</v>
      </c>
      <c r="BY79" s="1242"/>
      <c r="BZ79" s="1242"/>
      <c r="CA79" s="1242"/>
      <c r="CB79" s="1242"/>
      <c r="CC79" s="1242"/>
      <c r="CD79" s="1242"/>
      <c r="CE79" s="1242"/>
      <c r="CF79" s="1242">
        <v>5.7</v>
      </c>
      <c r="CG79" s="1242"/>
      <c r="CH79" s="1242"/>
      <c r="CI79" s="1242"/>
      <c r="CJ79" s="1242"/>
      <c r="CK79" s="1242"/>
      <c r="CL79" s="1242"/>
      <c r="CM79" s="1242"/>
      <c r="CN79" s="1242">
        <v>5.8</v>
      </c>
      <c r="CO79" s="1242"/>
      <c r="CP79" s="1242"/>
      <c r="CQ79" s="1242"/>
      <c r="CR79" s="1242"/>
      <c r="CS79" s="1242"/>
      <c r="CT79" s="1242"/>
      <c r="CU79" s="1242"/>
      <c r="CV79" s="1242">
        <v>5.8</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Glk4iPP0PnX+UjpWF2etY0WzCrNgUev3xuw8zQIQKIyDs61FlktSbW0/3mWJA5ZT+OoBAjaYktcMIFsvuBcCQ==" saltValue="EtQ1yfS2js7G0+kyqDqc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2FFEC-B9C4-493C-A8C7-F631209BB142}">
  <sheetPr>
    <pageSetUpPr fitToPage="1"/>
  </sheetPr>
  <dimension ref="A1:DR125"/>
  <sheetViews>
    <sheetView showGridLines="0" zoomScale="70" zoomScaleNormal="7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DsMixHzmDJXJlgqoRXBDxDUFZcwWAsR9F01qU098CQoLwP9Q+w9fZ+JIEMPKbCVk8xtWTCUY6NE/npp01mJhUA==" saltValue="IQxJdxOupHkrefxyYQcIo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364B2-F140-4090-B0C4-EFBDD9DC9484}">
  <sheetPr>
    <pageSetUpPr fitToPage="1"/>
  </sheetPr>
  <dimension ref="A1:DR125"/>
  <sheetViews>
    <sheetView showGridLines="0" topLeftCell="A16" zoomScale="70" zoomScaleNormal="7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gX3JfI+p93IlErQvz0CZQCeQSLDDn8h2AcWC3AzdrRAYEFl5fggCgVtbzniXWnm4hl66eU+QTa/+2cj43rOBiQ==" saltValue="aAZcUFQwL0oEJe/PmC5yJ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46945</v>
      </c>
      <c r="E3" s="154"/>
      <c r="F3" s="155">
        <v>45588</v>
      </c>
      <c r="G3" s="156"/>
      <c r="H3" s="157"/>
    </row>
    <row r="4" spans="1:8" x14ac:dyDescent="0.15">
      <c r="A4" s="158"/>
      <c r="B4" s="159"/>
      <c r="C4" s="160"/>
      <c r="D4" s="161">
        <v>40310</v>
      </c>
      <c r="E4" s="162"/>
      <c r="F4" s="163">
        <v>24150</v>
      </c>
      <c r="G4" s="164"/>
      <c r="H4" s="165"/>
    </row>
    <row r="5" spans="1:8" x14ac:dyDescent="0.15">
      <c r="A5" s="146" t="s">
        <v>520</v>
      </c>
      <c r="B5" s="151"/>
      <c r="C5" s="152"/>
      <c r="D5" s="153">
        <v>66674</v>
      </c>
      <c r="E5" s="154"/>
      <c r="F5" s="155">
        <v>45483</v>
      </c>
      <c r="G5" s="156"/>
      <c r="H5" s="157"/>
    </row>
    <row r="6" spans="1:8" x14ac:dyDescent="0.15">
      <c r="A6" s="158"/>
      <c r="B6" s="159"/>
      <c r="C6" s="160"/>
      <c r="D6" s="161">
        <v>59904</v>
      </c>
      <c r="E6" s="162"/>
      <c r="F6" s="163">
        <v>24241</v>
      </c>
      <c r="G6" s="164"/>
      <c r="H6" s="165"/>
    </row>
    <row r="7" spans="1:8" x14ac:dyDescent="0.15">
      <c r="A7" s="146" t="s">
        <v>521</v>
      </c>
      <c r="B7" s="151"/>
      <c r="C7" s="152"/>
      <c r="D7" s="153">
        <v>37412</v>
      </c>
      <c r="E7" s="154"/>
      <c r="F7" s="155">
        <v>45945</v>
      </c>
      <c r="G7" s="156"/>
      <c r="H7" s="157"/>
    </row>
    <row r="8" spans="1:8" x14ac:dyDescent="0.15">
      <c r="A8" s="158"/>
      <c r="B8" s="159"/>
      <c r="C8" s="160"/>
      <c r="D8" s="161">
        <v>33943</v>
      </c>
      <c r="E8" s="162"/>
      <c r="F8" s="163">
        <v>25180</v>
      </c>
      <c r="G8" s="164"/>
      <c r="H8" s="165"/>
    </row>
    <row r="9" spans="1:8" x14ac:dyDescent="0.15">
      <c r="A9" s="146" t="s">
        <v>522</v>
      </c>
      <c r="B9" s="151"/>
      <c r="C9" s="152"/>
      <c r="D9" s="153">
        <v>39648</v>
      </c>
      <c r="E9" s="154"/>
      <c r="F9" s="155">
        <v>44475</v>
      </c>
      <c r="G9" s="156"/>
      <c r="H9" s="157"/>
    </row>
    <row r="10" spans="1:8" x14ac:dyDescent="0.15">
      <c r="A10" s="158"/>
      <c r="B10" s="159"/>
      <c r="C10" s="160"/>
      <c r="D10" s="161">
        <v>28652</v>
      </c>
      <c r="E10" s="162"/>
      <c r="F10" s="163">
        <v>24780</v>
      </c>
      <c r="G10" s="164"/>
      <c r="H10" s="165"/>
    </row>
    <row r="11" spans="1:8" x14ac:dyDescent="0.15">
      <c r="A11" s="146" t="s">
        <v>523</v>
      </c>
      <c r="B11" s="151"/>
      <c r="C11" s="152"/>
      <c r="D11" s="153">
        <v>63226</v>
      </c>
      <c r="E11" s="154"/>
      <c r="F11" s="155">
        <v>45982</v>
      </c>
      <c r="G11" s="156"/>
      <c r="H11" s="157"/>
    </row>
    <row r="12" spans="1:8" x14ac:dyDescent="0.15">
      <c r="A12" s="158"/>
      <c r="B12" s="159"/>
      <c r="C12" s="166"/>
      <c r="D12" s="161">
        <v>40199</v>
      </c>
      <c r="E12" s="162"/>
      <c r="F12" s="163">
        <v>25583</v>
      </c>
      <c r="G12" s="164"/>
      <c r="H12" s="165"/>
    </row>
    <row r="13" spans="1:8" x14ac:dyDescent="0.15">
      <c r="A13" s="146"/>
      <c r="B13" s="151"/>
      <c r="C13" s="152"/>
      <c r="D13" s="153">
        <v>50781</v>
      </c>
      <c r="E13" s="154"/>
      <c r="F13" s="155">
        <v>45495</v>
      </c>
      <c r="G13" s="167"/>
      <c r="H13" s="157"/>
    </row>
    <row r="14" spans="1:8" x14ac:dyDescent="0.15">
      <c r="A14" s="158"/>
      <c r="B14" s="159"/>
      <c r="C14" s="160"/>
      <c r="D14" s="161">
        <v>40602</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5.54</v>
      </c>
      <c r="C19" s="168">
        <f>ROUND(VALUE(SUBSTITUTE(実質収支比率等に係る経年分析!G$48,"▲","-")),2)</f>
        <v>5.16</v>
      </c>
      <c r="D19" s="168">
        <f>ROUND(VALUE(SUBSTITUTE(実質収支比率等に係る経年分析!H$48,"▲","-")),2)</f>
        <v>11.39</v>
      </c>
      <c r="E19" s="168">
        <f>ROUND(VALUE(SUBSTITUTE(実質収支比率等に係る経年分析!I$48,"▲","-")),2)</f>
        <v>11.71</v>
      </c>
      <c r="F19" s="168">
        <f>ROUND(VALUE(SUBSTITUTE(実質収支比率等に係る経年分析!J$48,"▲","-")),2)</f>
        <v>3.7</v>
      </c>
    </row>
    <row r="20" spans="1:11" x14ac:dyDescent="0.15">
      <c r="A20" s="168" t="s">
        <v>53</v>
      </c>
      <c r="B20" s="168">
        <f>ROUND(VALUE(SUBSTITUTE(実質収支比率等に係る経年分析!F$47,"▲","-")),2)</f>
        <v>16.02</v>
      </c>
      <c r="C20" s="168">
        <f>ROUND(VALUE(SUBSTITUTE(実質収支比率等に係る経年分析!G$47,"▲","-")),2)</f>
        <v>15.47</v>
      </c>
      <c r="D20" s="168">
        <f>ROUND(VALUE(SUBSTITUTE(実質収支比率等に係る経年分析!H$47,"▲","-")),2)</f>
        <v>15.56</v>
      </c>
      <c r="E20" s="168">
        <f>ROUND(VALUE(SUBSTITUTE(実質収支比率等に係る経年分析!I$47,"▲","-")),2)</f>
        <v>16.649999999999999</v>
      </c>
      <c r="F20" s="168">
        <f>ROUND(VALUE(SUBSTITUTE(実質収支比率等に係る経年分析!J$47,"▲","-")),2)</f>
        <v>16.29</v>
      </c>
    </row>
    <row r="21" spans="1:11" x14ac:dyDescent="0.15">
      <c r="A21" s="168" t="s">
        <v>54</v>
      </c>
      <c r="B21" s="168">
        <f>IF(ISNUMBER(VALUE(SUBSTITUTE(実質収支比率等に係る経年分析!F$49,"▲","-"))),ROUND(VALUE(SUBSTITUTE(実質収支比率等に係る経年分析!F$49,"▲","-")),2),NA())</f>
        <v>1.43</v>
      </c>
      <c r="C21" s="168">
        <f>IF(ISNUMBER(VALUE(SUBSTITUTE(実質収支比率等に係る経年分析!G$49,"▲","-"))),ROUND(VALUE(SUBSTITUTE(実質収支比率等に係る経年分析!G$49,"▲","-")),2),NA())</f>
        <v>-0.2</v>
      </c>
      <c r="D21" s="168">
        <f>IF(ISNUMBER(VALUE(SUBSTITUTE(実質収支比率等に係る経年分析!H$49,"▲","-"))),ROUND(VALUE(SUBSTITUTE(実質収支比率等に係る経年分析!H$49,"▲","-")),2),NA())</f>
        <v>7.4</v>
      </c>
      <c r="E21" s="168">
        <f>IF(ISNUMBER(VALUE(SUBSTITUTE(実質収支比率等に係る経年分析!I$49,"▲","-"))),ROUND(VALUE(SUBSTITUTE(実質収支比率等に係る経年分析!I$49,"▲","-")),2),NA())</f>
        <v>1.02</v>
      </c>
      <c r="F21" s="168">
        <f>IF(ISNUMBER(VALUE(SUBSTITUTE(実質収支比率等に係る経年分析!J$49,"▲","-"))),ROUND(VALUE(SUBSTITUTE(実質収支比率等に係る経年分析!J$49,"▲","-")),2),NA())</f>
        <v>-7.83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土地区画整理事業特別会計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0.73</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1.1499999999999999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3.69</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8.15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6.45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2344</v>
      </c>
      <c r="E42" s="170"/>
      <c r="F42" s="170"/>
      <c r="G42" s="170">
        <f>'実質公債費比率（分子）の構造'!L$52</f>
        <v>2236</v>
      </c>
      <c r="H42" s="170"/>
      <c r="I42" s="170"/>
      <c r="J42" s="170">
        <f>'実質公債費比率（分子）の構造'!M$52</f>
        <v>2065</v>
      </c>
      <c r="K42" s="170"/>
      <c r="L42" s="170"/>
      <c r="M42" s="170">
        <f>'実質公債費比率（分子）の構造'!N$52</f>
        <v>1927</v>
      </c>
      <c r="N42" s="170"/>
      <c r="O42" s="170"/>
      <c r="P42" s="170">
        <f>'実質公債費比率（分子）の構造'!O$52</f>
        <v>1859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421</v>
      </c>
      <c r="C44" s="170"/>
      <c r="D44" s="170"/>
      <c r="E44" s="170">
        <f>'実質公債費比率（分子）の構造'!L$50</f>
        <v>416</v>
      </c>
      <c r="F44" s="170"/>
      <c r="G44" s="170"/>
      <c r="H44" s="170">
        <f>'実質公債費比率（分子）の構造'!M$50</f>
        <v>416</v>
      </c>
      <c r="I44" s="170"/>
      <c r="J44" s="170"/>
      <c r="K44" s="170">
        <f>'実質公債費比率（分子）の構造'!N$50</f>
        <v>376</v>
      </c>
      <c r="L44" s="170"/>
      <c r="M44" s="170"/>
      <c r="N44" s="170">
        <f>'実質公債費比率（分子）の構造'!O$50</f>
        <v>376</v>
      </c>
      <c r="O44" s="170"/>
      <c r="P44" s="170"/>
    </row>
    <row r="45" spans="1:16" x14ac:dyDescent="0.15">
      <c r="A45" s="170" t="s">
        <v>63</v>
      </c>
      <c r="B45" s="170">
        <f>'実質公債費比率（分子）の構造'!K$49</f>
        <v>29</v>
      </c>
      <c r="C45" s="170"/>
      <c r="D45" s="170"/>
      <c r="E45" s="170">
        <f>'実質公債費比率（分子）の構造'!L$49</f>
        <v>13</v>
      </c>
      <c r="F45" s="170"/>
      <c r="G45" s="170"/>
      <c r="H45" s="170">
        <f>'実質公債費比率（分子）の構造'!M$49</f>
        <v>8</v>
      </c>
      <c r="I45" s="170"/>
      <c r="J45" s="170"/>
      <c r="K45" s="170">
        <f>'実質公債費比率（分子）の構造'!N$49</f>
        <v>9</v>
      </c>
      <c r="L45" s="170"/>
      <c r="M45" s="170"/>
      <c r="N45" s="170">
        <f>'実質公債費比率（分子）の構造'!O$49</f>
        <v>4</v>
      </c>
      <c r="O45" s="170"/>
      <c r="P45" s="170"/>
    </row>
    <row r="46" spans="1:16" x14ac:dyDescent="0.15">
      <c r="A46" s="170" t="s">
        <v>64</v>
      </c>
      <c r="B46" s="170">
        <f>'実質公債費比率（分子）の構造'!K$48</f>
        <v>363</v>
      </c>
      <c r="C46" s="170"/>
      <c r="D46" s="170"/>
      <c r="E46" s="170">
        <f>'実質公債費比率（分子）の構造'!L$48</f>
        <v>319</v>
      </c>
      <c r="F46" s="170"/>
      <c r="G46" s="170"/>
      <c r="H46" s="170">
        <f>'実質公債費比率（分子）の構造'!M$48</f>
        <v>176</v>
      </c>
      <c r="I46" s="170"/>
      <c r="J46" s="170"/>
      <c r="K46" s="170">
        <f>'実質公債費比率（分子）の構造'!N$48</f>
        <v>177</v>
      </c>
      <c r="L46" s="170"/>
      <c r="M46" s="170"/>
      <c r="N46" s="170">
        <f>'実質公債費比率（分子）の構造'!O$48</f>
        <v>182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1942</v>
      </c>
      <c r="C49" s="170"/>
      <c r="D49" s="170"/>
      <c r="E49" s="170">
        <f>'実質公債費比率（分子）の構造'!L$45</f>
        <v>2048</v>
      </c>
      <c r="F49" s="170"/>
      <c r="G49" s="170"/>
      <c r="H49" s="170">
        <f>'実質公債費比率（分子）の構造'!M$45</f>
        <v>2061</v>
      </c>
      <c r="I49" s="170"/>
      <c r="J49" s="170"/>
      <c r="K49" s="170">
        <f>'実質公債費比率（分子）の構造'!N$45</f>
        <v>2013</v>
      </c>
      <c r="L49" s="170"/>
      <c r="M49" s="170"/>
      <c r="N49" s="170">
        <f>'実質公債費比率（分子）の構造'!O$45</f>
        <v>2030</v>
      </c>
      <c r="O49" s="170"/>
      <c r="P49" s="170"/>
    </row>
    <row r="50" spans="1:16" x14ac:dyDescent="0.15">
      <c r="A50" s="170" t="s">
        <v>67</v>
      </c>
      <c r="B50" s="170" t="e">
        <f>NA()</f>
        <v>#N/A</v>
      </c>
      <c r="C50" s="170">
        <f>IF(ISNUMBER('実質公債費比率（分子）の構造'!K$53),'実質公債費比率（分子）の構造'!K$53,NA())</f>
        <v>411</v>
      </c>
      <c r="D50" s="170" t="e">
        <f>NA()</f>
        <v>#N/A</v>
      </c>
      <c r="E50" s="170" t="e">
        <f>NA()</f>
        <v>#N/A</v>
      </c>
      <c r="F50" s="170">
        <f>IF(ISNUMBER('実質公債費比率（分子）の構造'!L$53),'実質公債費比率（分子）の構造'!L$53,NA())</f>
        <v>560</v>
      </c>
      <c r="G50" s="170" t="e">
        <f>NA()</f>
        <v>#N/A</v>
      </c>
      <c r="H50" s="170" t="e">
        <f>NA()</f>
        <v>#N/A</v>
      </c>
      <c r="I50" s="170">
        <f>IF(ISNUMBER('実質公債費比率（分子）の構造'!M$53),'実質公債費比率（分子）の構造'!M$53,NA())</f>
        <v>596</v>
      </c>
      <c r="J50" s="170" t="e">
        <f>NA()</f>
        <v>#N/A</v>
      </c>
      <c r="K50" s="170" t="e">
        <f>NA()</f>
        <v>#N/A</v>
      </c>
      <c r="L50" s="170">
        <f>IF(ISNUMBER('実質公債費比率（分子）の構造'!N$53),'実質公債費比率（分子）の構造'!N$53,NA())</f>
        <v>648</v>
      </c>
      <c r="M50" s="170" t="e">
        <f>NA()</f>
        <v>#N/A</v>
      </c>
      <c r="N50" s="170" t="e">
        <f>NA()</f>
        <v>#N/A</v>
      </c>
      <c r="O50" s="170">
        <f>IF(ISNUMBER('実質公債費比率（分子）の構造'!O$53),'実質公債費比率（分子）の構造'!O$53,NA())</f>
        <v>733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17496</v>
      </c>
      <c r="E56" s="169"/>
      <c r="F56" s="169"/>
      <c r="G56" s="169">
        <f>'将来負担比率（分子）の構造'!J$52</f>
        <v>16700</v>
      </c>
      <c r="H56" s="169"/>
      <c r="I56" s="169"/>
      <c r="J56" s="169">
        <f>'将来負担比率（分子）の構造'!K$52</f>
        <v>16115</v>
      </c>
      <c r="K56" s="169"/>
      <c r="L56" s="169"/>
      <c r="M56" s="169">
        <f>'将来負担比率（分子）の構造'!L$52</f>
        <v>14820</v>
      </c>
      <c r="N56" s="169"/>
      <c r="O56" s="169"/>
      <c r="P56" s="169">
        <f>'将来負担比率（分子）の構造'!M$52</f>
        <v>13534</v>
      </c>
    </row>
    <row r="57" spans="1:16" x14ac:dyDescent="0.15">
      <c r="A57" s="169" t="s">
        <v>42</v>
      </c>
      <c r="B57" s="169"/>
      <c r="C57" s="169"/>
      <c r="D57" s="169">
        <f>'将来負担比率（分子）の構造'!I$51</f>
        <v>5123</v>
      </c>
      <c r="E57" s="169"/>
      <c r="F57" s="169"/>
      <c r="G57" s="169">
        <f>'将来負担比率（分子）の構造'!J$51</f>
        <v>4712</v>
      </c>
      <c r="H57" s="169"/>
      <c r="I57" s="169"/>
      <c r="J57" s="169">
        <f>'将来負担比率（分子）の構造'!K$51</f>
        <v>3974</v>
      </c>
      <c r="K57" s="169"/>
      <c r="L57" s="169"/>
      <c r="M57" s="169">
        <f>'将来負担比率（分子）の構造'!L$51</f>
        <v>3073</v>
      </c>
      <c r="N57" s="169"/>
      <c r="O57" s="169"/>
      <c r="P57" s="169">
        <f>'将来負担比率（分子）の構造'!M$51</f>
        <v>2277</v>
      </c>
    </row>
    <row r="58" spans="1:16" x14ac:dyDescent="0.15">
      <c r="A58" s="169" t="s">
        <v>41</v>
      </c>
      <c r="B58" s="169"/>
      <c r="C58" s="169"/>
      <c r="D58" s="169">
        <f>'将来負担比率（分子）の構造'!I$50</f>
        <v>6563</v>
      </c>
      <c r="E58" s="169"/>
      <c r="F58" s="169"/>
      <c r="G58" s="169">
        <f>'将来負担比率（分子）の構造'!J$50</f>
        <v>6666</v>
      </c>
      <c r="H58" s="169"/>
      <c r="I58" s="169"/>
      <c r="J58" s="169">
        <f>'将来負担比率（分子）の構造'!K$50</f>
        <v>7025</v>
      </c>
      <c r="K58" s="169"/>
      <c r="L58" s="169"/>
      <c r="M58" s="169">
        <f>'将来負担比率（分子）の構造'!L$50</f>
        <v>7916</v>
      </c>
      <c r="N58" s="169"/>
      <c r="O58" s="169"/>
      <c r="P58" s="169">
        <f>'将来負担比率（分子）の構造'!M$50</f>
        <v>8251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2316</v>
      </c>
      <c r="C62" s="169"/>
      <c r="D62" s="169"/>
      <c r="E62" s="169">
        <f>'将来負担比率（分子）の構造'!J$45</f>
        <v>2316</v>
      </c>
      <c r="F62" s="169"/>
      <c r="G62" s="169"/>
      <c r="H62" s="169">
        <f>'将来負担比率（分子）の構造'!K$45</f>
        <v>2324</v>
      </c>
      <c r="I62" s="169"/>
      <c r="J62" s="169"/>
      <c r="K62" s="169">
        <f>'将来負担比率（分子）の構造'!L$45</f>
        <v>2268</v>
      </c>
      <c r="L62" s="169"/>
      <c r="M62" s="169"/>
      <c r="N62" s="169">
        <f>'将来負担比率（分子）の構造'!M$45</f>
        <v>2208</v>
      </c>
      <c r="O62" s="169"/>
      <c r="P62" s="169"/>
    </row>
    <row r="63" spans="1:16" x14ac:dyDescent="0.15">
      <c r="A63" s="169" t="s">
        <v>34</v>
      </c>
      <c r="B63" s="169">
        <f>'将来負担比率（分子）の構造'!I$44</f>
        <v>199</v>
      </c>
      <c r="C63" s="169"/>
      <c r="D63" s="169"/>
      <c r="E63" s="169">
        <f>'将来負担比率（分子）の構造'!J$44</f>
        <v>175</v>
      </c>
      <c r="F63" s="169"/>
      <c r="G63" s="169"/>
      <c r="H63" s="169">
        <f>'将来負担比率（分子）の構造'!K$44</f>
        <v>160</v>
      </c>
      <c r="I63" s="169"/>
      <c r="J63" s="169"/>
      <c r="K63" s="169">
        <f>'将来負担比率（分子）の構造'!L$44</f>
        <v>143</v>
      </c>
      <c r="L63" s="169"/>
      <c r="M63" s="169"/>
      <c r="N63" s="169">
        <f>'将来負担比率（分子）の構造'!M$44</f>
        <v>127</v>
      </c>
      <c r="O63" s="169"/>
      <c r="P63" s="169"/>
    </row>
    <row r="64" spans="1:16" x14ac:dyDescent="0.15">
      <c r="A64" s="169" t="s">
        <v>33</v>
      </c>
      <c r="B64" s="169">
        <f>'将来負担比率（分子）の構造'!I$43</f>
        <v>2462</v>
      </c>
      <c r="C64" s="169"/>
      <c r="D64" s="169"/>
      <c r="E64" s="169">
        <f>'将来負担比率（分子）の構造'!J$43</f>
        <v>2253</v>
      </c>
      <c r="F64" s="169"/>
      <c r="G64" s="169"/>
      <c r="H64" s="169">
        <f>'将来負担比率（分子）の構造'!K$43</f>
        <v>1866</v>
      </c>
      <c r="I64" s="169"/>
      <c r="J64" s="169"/>
      <c r="K64" s="169">
        <f>'将来負担比率（分子）の構造'!L$43</f>
        <v>1417</v>
      </c>
      <c r="L64" s="169"/>
      <c r="M64" s="169"/>
      <c r="N64" s="169">
        <f>'将来負担比率（分子）の構造'!M$43</f>
        <v>2447</v>
      </c>
      <c r="O64" s="169"/>
      <c r="P64" s="169"/>
    </row>
    <row r="65" spans="1:16" x14ac:dyDescent="0.15">
      <c r="A65" s="169" t="s">
        <v>32</v>
      </c>
      <c r="B65" s="169">
        <f>'将来負担比率（分子）の構造'!I$42</f>
        <v>5354</v>
      </c>
      <c r="C65" s="169"/>
      <c r="D65" s="169"/>
      <c r="E65" s="169">
        <f>'将来負担比率（分子）の構造'!J$42</f>
        <v>4570</v>
      </c>
      <c r="F65" s="169"/>
      <c r="G65" s="169"/>
      <c r="H65" s="169">
        <f>'将来負担比率（分子）の構造'!K$42</f>
        <v>3656</v>
      </c>
      <c r="I65" s="169"/>
      <c r="J65" s="169"/>
      <c r="K65" s="169">
        <f>'将来負担比率（分子）の構造'!L$42</f>
        <v>2930</v>
      </c>
      <c r="L65" s="169"/>
      <c r="M65" s="169"/>
      <c r="N65" s="169">
        <f>'将来負担比率（分子）の構造'!M$42</f>
        <v>2245</v>
      </c>
      <c r="O65" s="169"/>
      <c r="P65" s="169"/>
    </row>
    <row r="66" spans="1:16" x14ac:dyDescent="0.15">
      <c r="A66" s="169" t="s">
        <v>31</v>
      </c>
      <c r="B66" s="169">
        <f>'将来負担比率（分子）の構造'!I$41</f>
        <v>24026</v>
      </c>
      <c r="C66" s="169"/>
      <c r="D66" s="169"/>
      <c r="E66" s="169">
        <f>'将来負担比率（分子）の構造'!J$41</f>
        <v>24455</v>
      </c>
      <c r="F66" s="169"/>
      <c r="G66" s="169"/>
      <c r="H66" s="169">
        <f>'将来負担比率（分子）の構造'!K$41</f>
        <v>22532</v>
      </c>
      <c r="I66" s="169"/>
      <c r="J66" s="169"/>
      <c r="K66" s="169">
        <f>'将来負担比率（分子）の構造'!L$41</f>
        <v>20677</v>
      </c>
      <c r="L66" s="169"/>
      <c r="M66" s="169"/>
      <c r="N66" s="169">
        <f>'将来負担比率（分子）の構造'!M$41</f>
        <v>18855</v>
      </c>
      <c r="O66" s="169"/>
      <c r="P66" s="169"/>
    </row>
    <row r="67" spans="1:16" x14ac:dyDescent="0.15">
      <c r="A67" s="169" t="s">
        <v>71</v>
      </c>
      <c r="B67" s="169" t="e">
        <f>NA()</f>
        <v>#N/A</v>
      </c>
      <c r="C67" s="169">
        <f>IF(ISNUMBER('将来負担比率（分子）の構造'!I$53), IF('将来負担比率（分子）の構造'!I$53 &lt; 0, 0, '将来負担比率（分子）の構造'!I$53), NA())</f>
        <v>5175</v>
      </c>
      <c r="D67" s="169" t="e">
        <f>NA()</f>
        <v>#N/A</v>
      </c>
      <c r="E67" s="169" t="e">
        <f>NA()</f>
        <v>#N/A</v>
      </c>
      <c r="F67" s="169">
        <f>IF(ISNUMBER('将来負担比率（分子）の構造'!J$53), IF('将来負担比率（分子）の構造'!J$53 &lt; 0, 0, '将来負担比率（分子）の構造'!J$53), NA())</f>
        <v>5692</v>
      </c>
      <c r="G67" s="169" t="e">
        <f>NA()</f>
        <v>#N/A</v>
      </c>
      <c r="H67" s="169" t="e">
        <f>NA()</f>
        <v>#N/A</v>
      </c>
      <c r="I67" s="169">
        <f>IF(ISNUMBER('将来負担比率（分子）の構造'!K$53), IF('将来負担比率（分子）の構造'!K$53 &lt; 0, 0, '将来負担比率（分子）の構造'!K$53), NA())</f>
        <v>3422</v>
      </c>
      <c r="J67" s="169" t="e">
        <f>NA()</f>
        <v>#N/A</v>
      </c>
      <c r="K67" s="169" t="e">
        <f>NA()</f>
        <v>#N/A</v>
      </c>
      <c r="L67" s="169">
        <f>IF(ISNUMBER('将来負担比率（分子）の構造'!L$53), IF('将来負担比率（分子）の構造'!L$53 &lt; 0, 0, '将来負担比率（分子）の構造'!L$53), NA())</f>
        <v>1627</v>
      </c>
      <c r="M67" s="169" t="e">
        <f>NA()</f>
        <v>#N/A</v>
      </c>
      <c r="N67" s="169" t="e">
        <f>NA()</f>
        <v>#N/A</v>
      </c>
      <c r="O67" s="169">
        <f>IF(ISNUMBER('将来負担比率（分子）の構造'!M$53), IF('将来負担比率（分子）の構造'!M$53 &lt; 0, 0, '将来負担比率（分子）の構造'!M$53), NA())</f>
        <v>1820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2987</v>
      </c>
      <c r="C72" s="173">
        <f>基金残高に係る経年分析!G55</f>
        <v>3151</v>
      </c>
      <c r="D72" s="173">
        <f>基金残高に係る経年分析!H55</f>
        <v>3142</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2695</v>
      </c>
      <c r="C74" s="173">
        <f>基金残高に係る経年分析!G57</f>
        <v>3362</v>
      </c>
      <c r="D74" s="173">
        <f>基金残高に係る経年分析!H57</f>
        <v>3724</v>
      </c>
    </row>
  </sheetData>
  <sheetProtection algorithmName="SHA-512" hashValue="OskevlPYFFN44EQME724Ka5xeUkocuj72u9svpIDCQ45bqmSfjl6XVMpHAYr/Fhm9GS7CdpmOvwnHoarfdlaQw==" saltValue="JX0OpuUe4yQg0eKlfCjGo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election activeCell="AM1" sqref="A1:AM1"/>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16837830</v>
      </c>
      <c r="S5" s="626"/>
      <c r="T5" s="626"/>
      <c r="U5" s="626"/>
      <c r="V5" s="626"/>
      <c r="W5" s="626"/>
      <c r="X5" s="626"/>
      <c r="Y5" s="627"/>
      <c r="Z5" s="628">
        <v>39.200000000000003</v>
      </c>
      <c r="AA5" s="628"/>
      <c r="AB5" s="628"/>
      <c r="AC5" s="628"/>
      <c r="AD5" s="629">
        <v>15451700</v>
      </c>
      <c r="AE5" s="629"/>
      <c r="AF5" s="629"/>
      <c r="AG5" s="629"/>
      <c r="AH5" s="629"/>
      <c r="AI5" s="629"/>
      <c r="AJ5" s="629"/>
      <c r="AK5" s="629"/>
      <c r="AL5" s="630">
        <v>77.5</v>
      </c>
      <c r="AM5" s="631"/>
      <c r="AN5" s="631"/>
      <c r="AO5" s="632"/>
      <c r="AP5" s="622" t="s">
        <v>217</v>
      </c>
      <c r="AQ5" s="623"/>
      <c r="AR5" s="623"/>
      <c r="AS5" s="623"/>
      <c r="AT5" s="623"/>
      <c r="AU5" s="623"/>
      <c r="AV5" s="623"/>
      <c r="AW5" s="623"/>
      <c r="AX5" s="623"/>
      <c r="AY5" s="623"/>
      <c r="AZ5" s="623"/>
      <c r="BA5" s="623"/>
      <c r="BB5" s="623"/>
      <c r="BC5" s="623"/>
      <c r="BD5" s="623"/>
      <c r="BE5" s="623"/>
      <c r="BF5" s="624"/>
      <c r="BG5" s="636">
        <v>15451700</v>
      </c>
      <c r="BH5" s="637"/>
      <c r="BI5" s="637"/>
      <c r="BJ5" s="637"/>
      <c r="BK5" s="637"/>
      <c r="BL5" s="637"/>
      <c r="BM5" s="637"/>
      <c r="BN5" s="638"/>
      <c r="BO5" s="639">
        <v>91.8</v>
      </c>
      <c r="BP5" s="639"/>
      <c r="BQ5" s="639"/>
      <c r="BR5" s="639"/>
      <c r="BS5" s="640">
        <v>64987</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169144</v>
      </c>
      <c r="S6" s="637"/>
      <c r="T6" s="637"/>
      <c r="U6" s="637"/>
      <c r="V6" s="637"/>
      <c r="W6" s="637"/>
      <c r="X6" s="637"/>
      <c r="Y6" s="638"/>
      <c r="Z6" s="639">
        <v>0.4</v>
      </c>
      <c r="AA6" s="639"/>
      <c r="AB6" s="639"/>
      <c r="AC6" s="639"/>
      <c r="AD6" s="640">
        <v>169144</v>
      </c>
      <c r="AE6" s="640"/>
      <c r="AF6" s="640"/>
      <c r="AG6" s="640"/>
      <c r="AH6" s="640"/>
      <c r="AI6" s="640"/>
      <c r="AJ6" s="640"/>
      <c r="AK6" s="640"/>
      <c r="AL6" s="641">
        <v>0.8</v>
      </c>
      <c r="AM6" s="642"/>
      <c r="AN6" s="642"/>
      <c r="AO6" s="643"/>
      <c r="AP6" s="633" t="s">
        <v>222</v>
      </c>
      <c r="AQ6" s="634"/>
      <c r="AR6" s="634"/>
      <c r="AS6" s="634"/>
      <c r="AT6" s="634"/>
      <c r="AU6" s="634"/>
      <c r="AV6" s="634"/>
      <c r="AW6" s="634"/>
      <c r="AX6" s="634"/>
      <c r="AY6" s="634"/>
      <c r="AZ6" s="634"/>
      <c r="BA6" s="634"/>
      <c r="BB6" s="634"/>
      <c r="BC6" s="634"/>
      <c r="BD6" s="634"/>
      <c r="BE6" s="634"/>
      <c r="BF6" s="635"/>
      <c r="BG6" s="636">
        <v>15451700</v>
      </c>
      <c r="BH6" s="637"/>
      <c r="BI6" s="637"/>
      <c r="BJ6" s="637"/>
      <c r="BK6" s="637"/>
      <c r="BL6" s="637"/>
      <c r="BM6" s="637"/>
      <c r="BN6" s="638"/>
      <c r="BO6" s="639">
        <v>91.8</v>
      </c>
      <c r="BP6" s="639"/>
      <c r="BQ6" s="639"/>
      <c r="BR6" s="639"/>
      <c r="BS6" s="640">
        <v>64987</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296802</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296160</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31254</v>
      </c>
      <c r="S7" s="637"/>
      <c r="T7" s="637"/>
      <c r="U7" s="637"/>
      <c r="V7" s="637"/>
      <c r="W7" s="637"/>
      <c r="X7" s="637"/>
      <c r="Y7" s="638"/>
      <c r="Z7" s="639">
        <v>0.1</v>
      </c>
      <c r="AA7" s="639"/>
      <c r="AB7" s="639"/>
      <c r="AC7" s="639"/>
      <c r="AD7" s="640">
        <v>31254</v>
      </c>
      <c r="AE7" s="640"/>
      <c r="AF7" s="640"/>
      <c r="AG7" s="640"/>
      <c r="AH7" s="640"/>
      <c r="AI7" s="640"/>
      <c r="AJ7" s="640"/>
      <c r="AK7" s="640"/>
      <c r="AL7" s="641">
        <v>0.2</v>
      </c>
      <c r="AM7" s="642"/>
      <c r="AN7" s="642"/>
      <c r="AO7" s="643"/>
      <c r="AP7" s="633" t="s">
        <v>225</v>
      </c>
      <c r="AQ7" s="634"/>
      <c r="AR7" s="634"/>
      <c r="AS7" s="634"/>
      <c r="AT7" s="634"/>
      <c r="AU7" s="634"/>
      <c r="AV7" s="634"/>
      <c r="AW7" s="634"/>
      <c r="AX7" s="634"/>
      <c r="AY7" s="634"/>
      <c r="AZ7" s="634"/>
      <c r="BA7" s="634"/>
      <c r="BB7" s="634"/>
      <c r="BC7" s="634"/>
      <c r="BD7" s="634"/>
      <c r="BE7" s="634"/>
      <c r="BF7" s="635"/>
      <c r="BG7" s="636">
        <v>8199763</v>
      </c>
      <c r="BH7" s="637"/>
      <c r="BI7" s="637"/>
      <c r="BJ7" s="637"/>
      <c r="BK7" s="637"/>
      <c r="BL7" s="637"/>
      <c r="BM7" s="637"/>
      <c r="BN7" s="638"/>
      <c r="BO7" s="639">
        <v>48.7</v>
      </c>
      <c r="BP7" s="639"/>
      <c r="BQ7" s="639"/>
      <c r="BR7" s="639"/>
      <c r="BS7" s="640">
        <v>64987</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4192738</v>
      </c>
      <c r="CS7" s="637"/>
      <c r="CT7" s="637"/>
      <c r="CU7" s="637"/>
      <c r="CV7" s="637"/>
      <c r="CW7" s="637"/>
      <c r="CX7" s="637"/>
      <c r="CY7" s="638"/>
      <c r="CZ7" s="639">
        <v>10</v>
      </c>
      <c r="DA7" s="639"/>
      <c r="DB7" s="639"/>
      <c r="DC7" s="639"/>
      <c r="DD7" s="645">
        <v>95859</v>
      </c>
      <c r="DE7" s="637"/>
      <c r="DF7" s="637"/>
      <c r="DG7" s="637"/>
      <c r="DH7" s="637"/>
      <c r="DI7" s="637"/>
      <c r="DJ7" s="637"/>
      <c r="DK7" s="637"/>
      <c r="DL7" s="637"/>
      <c r="DM7" s="637"/>
      <c r="DN7" s="637"/>
      <c r="DO7" s="637"/>
      <c r="DP7" s="638"/>
      <c r="DQ7" s="645">
        <v>3771312</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166314</v>
      </c>
      <c r="S8" s="637"/>
      <c r="T8" s="637"/>
      <c r="U8" s="637"/>
      <c r="V8" s="637"/>
      <c r="W8" s="637"/>
      <c r="X8" s="637"/>
      <c r="Y8" s="638"/>
      <c r="Z8" s="639">
        <v>0.4</v>
      </c>
      <c r="AA8" s="639"/>
      <c r="AB8" s="639"/>
      <c r="AC8" s="639"/>
      <c r="AD8" s="640">
        <v>166314</v>
      </c>
      <c r="AE8" s="640"/>
      <c r="AF8" s="640"/>
      <c r="AG8" s="640"/>
      <c r="AH8" s="640"/>
      <c r="AI8" s="640"/>
      <c r="AJ8" s="640"/>
      <c r="AK8" s="640"/>
      <c r="AL8" s="641">
        <v>0.8</v>
      </c>
      <c r="AM8" s="642"/>
      <c r="AN8" s="642"/>
      <c r="AO8" s="643"/>
      <c r="AP8" s="633" t="s">
        <v>228</v>
      </c>
      <c r="AQ8" s="634"/>
      <c r="AR8" s="634"/>
      <c r="AS8" s="634"/>
      <c r="AT8" s="634"/>
      <c r="AU8" s="634"/>
      <c r="AV8" s="634"/>
      <c r="AW8" s="634"/>
      <c r="AX8" s="634"/>
      <c r="AY8" s="634"/>
      <c r="AZ8" s="634"/>
      <c r="BA8" s="634"/>
      <c r="BB8" s="634"/>
      <c r="BC8" s="634"/>
      <c r="BD8" s="634"/>
      <c r="BE8" s="634"/>
      <c r="BF8" s="635"/>
      <c r="BG8" s="636">
        <v>172765</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18464370</v>
      </c>
      <c r="CS8" s="637"/>
      <c r="CT8" s="637"/>
      <c r="CU8" s="637"/>
      <c r="CV8" s="637"/>
      <c r="CW8" s="637"/>
      <c r="CX8" s="637"/>
      <c r="CY8" s="638"/>
      <c r="CZ8" s="639">
        <v>43.9</v>
      </c>
      <c r="DA8" s="639"/>
      <c r="DB8" s="639"/>
      <c r="DC8" s="639"/>
      <c r="DD8" s="645">
        <v>414286</v>
      </c>
      <c r="DE8" s="637"/>
      <c r="DF8" s="637"/>
      <c r="DG8" s="637"/>
      <c r="DH8" s="637"/>
      <c r="DI8" s="637"/>
      <c r="DJ8" s="637"/>
      <c r="DK8" s="637"/>
      <c r="DL8" s="637"/>
      <c r="DM8" s="637"/>
      <c r="DN8" s="637"/>
      <c r="DO8" s="637"/>
      <c r="DP8" s="638"/>
      <c r="DQ8" s="645">
        <v>8618072</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178721</v>
      </c>
      <c r="S9" s="637"/>
      <c r="T9" s="637"/>
      <c r="U9" s="637"/>
      <c r="V9" s="637"/>
      <c r="W9" s="637"/>
      <c r="X9" s="637"/>
      <c r="Y9" s="638"/>
      <c r="Z9" s="639">
        <v>0.4</v>
      </c>
      <c r="AA9" s="639"/>
      <c r="AB9" s="639"/>
      <c r="AC9" s="639"/>
      <c r="AD9" s="640">
        <v>178721</v>
      </c>
      <c r="AE9" s="640"/>
      <c r="AF9" s="640"/>
      <c r="AG9" s="640"/>
      <c r="AH9" s="640"/>
      <c r="AI9" s="640"/>
      <c r="AJ9" s="640"/>
      <c r="AK9" s="640"/>
      <c r="AL9" s="641">
        <v>0.9</v>
      </c>
      <c r="AM9" s="642"/>
      <c r="AN9" s="642"/>
      <c r="AO9" s="643"/>
      <c r="AP9" s="633" t="s">
        <v>231</v>
      </c>
      <c r="AQ9" s="634"/>
      <c r="AR9" s="634"/>
      <c r="AS9" s="634"/>
      <c r="AT9" s="634"/>
      <c r="AU9" s="634"/>
      <c r="AV9" s="634"/>
      <c r="AW9" s="634"/>
      <c r="AX9" s="634"/>
      <c r="AY9" s="634"/>
      <c r="AZ9" s="634"/>
      <c r="BA9" s="634"/>
      <c r="BB9" s="634"/>
      <c r="BC9" s="634"/>
      <c r="BD9" s="634"/>
      <c r="BE9" s="634"/>
      <c r="BF9" s="635"/>
      <c r="BG9" s="636">
        <v>7505974</v>
      </c>
      <c r="BH9" s="637"/>
      <c r="BI9" s="637"/>
      <c r="BJ9" s="637"/>
      <c r="BK9" s="637"/>
      <c r="BL9" s="637"/>
      <c r="BM9" s="637"/>
      <c r="BN9" s="638"/>
      <c r="BO9" s="639">
        <v>44.6</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4438258</v>
      </c>
      <c r="CS9" s="637"/>
      <c r="CT9" s="637"/>
      <c r="CU9" s="637"/>
      <c r="CV9" s="637"/>
      <c r="CW9" s="637"/>
      <c r="CX9" s="637"/>
      <c r="CY9" s="638"/>
      <c r="CZ9" s="639">
        <v>10.5</v>
      </c>
      <c r="DA9" s="639"/>
      <c r="DB9" s="639"/>
      <c r="DC9" s="639"/>
      <c r="DD9" s="645">
        <v>28215</v>
      </c>
      <c r="DE9" s="637"/>
      <c r="DF9" s="637"/>
      <c r="DG9" s="637"/>
      <c r="DH9" s="637"/>
      <c r="DI9" s="637"/>
      <c r="DJ9" s="637"/>
      <c r="DK9" s="637"/>
      <c r="DL9" s="637"/>
      <c r="DM9" s="637"/>
      <c r="DN9" s="637"/>
      <c r="DO9" s="637"/>
      <c r="DP9" s="638"/>
      <c r="DQ9" s="645">
        <v>2488202</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201724</v>
      </c>
      <c r="BH10" s="637"/>
      <c r="BI10" s="637"/>
      <c r="BJ10" s="637"/>
      <c r="BK10" s="637"/>
      <c r="BL10" s="637"/>
      <c r="BM10" s="637"/>
      <c r="BN10" s="638"/>
      <c r="BO10" s="639">
        <v>1.2</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102099</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86545</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2127390</v>
      </c>
      <c r="S11" s="637"/>
      <c r="T11" s="637"/>
      <c r="U11" s="637"/>
      <c r="V11" s="637"/>
      <c r="W11" s="637"/>
      <c r="X11" s="637"/>
      <c r="Y11" s="638"/>
      <c r="Z11" s="641">
        <v>5</v>
      </c>
      <c r="AA11" s="642"/>
      <c r="AB11" s="642"/>
      <c r="AC11" s="648"/>
      <c r="AD11" s="645">
        <v>2127390</v>
      </c>
      <c r="AE11" s="637"/>
      <c r="AF11" s="637"/>
      <c r="AG11" s="637"/>
      <c r="AH11" s="637"/>
      <c r="AI11" s="637"/>
      <c r="AJ11" s="637"/>
      <c r="AK11" s="638"/>
      <c r="AL11" s="641">
        <v>10.7</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319300</v>
      </c>
      <c r="BH11" s="637"/>
      <c r="BI11" s="637"/>
      <c r="BJ11" s="637"/>
      <c r="BK11" s="637"/>
      <c r="BL11" s="637"/>
      <c r="BM11" s="637"/>
      <c r="BN11" s="638"/>
      <c r="BO11" s="639">
        <v>1.9</v>
      </c>
      <c r="BP11" s="639"/>
      <c r="BQ11" s="639"/>
      <c r="BR11" s="639"/>
      <c r="BS11" s="640">
        <v>64987</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107766</v>
      </c>
      <c r="CS11" s="637"/>
      <c r="CT11" s="637"/>
      <c r="CU11" s="637"/>
      <c r="CV11" s="637"/>
      <c r="CW11" s="637"/>
      <c r="CX11" s="637"/>
      <c r="CY11" s="638"/>
      <c r="CZ11" s="639">
        <v>0.3</v>
      </c>
      <c r="DA11" s="639"/>
      <c r="DB11" s="639"/>
      <c r="DC11" s="639"/>
      <c r="DD11" s="645" t="s">
        <v>122</v>
      </c>
      <c r="DE11" s="637"/>
      <c r="DF11" s="637"/>
      <c r="DG11" s="637"/>
      <c r="DH11" s="637"/>
      <c r="DI11" s="637"/>
      <c r="DJ11" s="637"/>
      <c r="DK11" s="637"/>
      <c r="DL11" s="637"/>
      <c r="DM11" s="637"/>
      <c r="DN11" s="637"/>
      <c r="DO11" s="637"/>
      <c r="DP11" s="638"/>
      <c r="DQ11" s="645">
        <v>67657</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v>78185</v>
      </c>
      <c r="S12" s="637"/>
      <c r="T12" s="637"/>
      <c r="U12" s="637"/>
      <c r="V12" s="637"/>
      <c r="W12" s="637"/>
      <c r="X12" s="637"/>
      <c r="Y12" s="638"/>
      <c r="Z12" s="639">
        <v>0.2</v>
      </c>
      <c r="AA12" s="639"/>
      <c r="AB12" s="639"/>
      <c r="AC12" s="639"/>
      <c r="AD12" s="640">
        <v>78185</v>
      </c>
      <c r="AE12" s="640"/>
      <c r="AF12" s="640"/>
      <c r="AG12" s="640"/>
      <c r="AH12" s="640"/>
      <c r="AI12" s="640"/>
      <c r="AJ12" s="640"/>
      <c r="AK12" s="640"/>
      <c r="AL12" s="641">
        <v>0.4</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6682872</v>
      </c>
      <c r="BH12" s="637"/>
      <c r="BI12" s="637"/>
      <c r="BJ12" s="637"/>
      <c r="BK12" s="637"/>
      <c r="BL12" s="637"/>
      <c r="BM12" s="637"/>
      <c r="BN12" s="638"/>
      <c r="BO12" s="639">
        <v>39.700000000000003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361450</v>
      </c>
      <c r="CS12" s="637"/>
      <c r="CT12" s="637"/>
      <c r="CU12" s="637"/>
      <c r="CV12" s="637"/>
      <c r="CW12" s="637"/>
      <c r="CX12" s="637"/>
      <c r="CY12" s="638"/>
      <c r="CZ12" s="639">
        <v>0.9</v>
      </c>
      <c r="DA12" s="639"/>
      <c r="DB12" s="639"/>
      <c r="DC12" s="639"/>
      <c r="DD12" s="645" t="s">
        <v>122</v>
      </c>
      <c r="DE12" s="637"/>
      <c r="DF12" s="637"/>
      <c r="DG12" s="637"/>
      <c r="DH12" s="637"/>
      <c r="DI12" s="637"/>
      <c r="DJ12" s="637"/>
      <c r="DK12" s="637"/>
      <c r="DL12" s="637"/>
      <c r="DM12" s="637"/>
      <c r="DN12" s="637"/>
      <c r="DO12" s="637"/>
      <c r="DP12" s="638"/>
      <c r="DQ12" s="645">
        <v>356942</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6611643</v>
      </c>
      <c r="BH13" s="637"/>
      <c r="BI13" s="637"/>
      <c r="BJ13" s="637"/>
      <c r="BK13" s="637"/>
      <c r="BL13" s="637"/>
      <c r="BM13" s="637"/>
      <c r="BN13" s="638"/>
      <c r="BO13" s="639">
        <v>39.299999999999997</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5166831</v>
      </c>
      <c r="CS13" s="637"/>
      <c r="CT13" s="637"/>
      <c r="CU13" s="637"/>
      <c r="CV13" s="637"/>
      <c r="CW13" s="637"/>
      <c r="CX13" s="637"/>
      <c r="CY13" s="638"/>
      <c r="CZ13" s="639">
        <v>12.3</v>
      </c>
      <c r="DA13" s="639"/>
      <c r="DB13" s="639"/>
      <c r="DC13" s="639"/>
      <c r="DD13" s="645">
        <v>3823134</v>
      </c>
      <c r="DE13" s="637"/>
      <c r="DF13" s="637"/>
      <c r="DG13" s="637"/>
      <c r="DH13" s="637"/>
      <c r="DI13" s="637"/>
      <c r="DJ13" s="637"/>
      <c r="DK13" s="637"/>
      <c r="DL13" s="637"/>
      <c r="DM13" s="637"/>
      <c r="DN13" s="637"/>
      <c r="DO13" s="637"/>
      <c r="DP13" s="638"/>
      <c r="DQ13" s="645">
        <v>3129404</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1273</v>
      </c>
      <c r="S14" s="637"/>
      <c r="T14" s="637"/>
      <c r="U14" s="637"/>
      <c r="V14" s="637"/>
      <c r="W14" s="637"/>
      <c r="X14" s="637"/>
      <c r="Y14" s="638"/>
      <c r="Z14" s="639">
        <v>0</v>
      </c>
      <c r="AA14" s="639"/>
      <c r="AB14" s="639"/>
      <c r="AC14" s="639"/>
      <c r="AD14" s="640">
        <v>1273</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88916</v>
      </c>
      <c r="BH14" s="637"/>
      <c r="BI14" s="637"/>
      <c r="BJ14" s="637"/>
      <c r="BK14" s="637"/>
      <c r="BL14" s="637"/>
      <c r="BM14" s="637"/>
      <c r="BN14" s="638"/>
      <c r="BO14" s="639">
        <v>0.5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1183119</v>
      </c>
      <c r="CS14" s="637"/>
      <c r="CT14" s="637"/>
      <c r="CU14" s="637"/>
      <c r="CV14" s="637"/>
      <c r="CW14" s="637"/>
      <c r="CX14" s="637"/>
      <c r="CY14" s="638"/>
      <c r="CZ14" s="639">
        <v>2.8</v>
      </c>
      <c r="DA14" s="639"/>
      <c r="DB14" s="639"/>
      <c r="DC14" s="639"/>
      <c r="DD14" s="645">
        <v>83422</v>
      </c>
      <c r="DE14" s="637"/>
      <c r="DF14" s="637"/>
      <c r="DG14" s="637"/>
      <c r="DH14" s="637"/>
      <c r="DI14" s="637"/>
      <c r="DJ14" s="637"/>
      <c r="DK14" s="637"/>
      <c r="DL14" s="637"/>
      <c r="DM14" s="637"/>
      <c r="DN14" s="637"/>
      <c r="DO14" s="637"/>
      <c r="DP14" s="638"/>
      <c r="DQ14" s="645">
        <v>1111176</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480149</v>
      </c>
      <c r="BH15" s="637"/>
      <c r="BI15" s="637"/>
      <c r="BJ15" s="637"/>
      <c r="BK15" s="637"/>
      <c r="BL15" s="637"/>
      <c r="BM15" s="637"/>
      <c r="BN15" s="638"/>
      <c r="BO15" s="639">
        <v>2.9</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5737002</v>
      </c>
      <c r="CS15" s="637"/>
      <c r="CT15" s="637"/>
      <c r="CU15" s="637"/>
      <c r="CV15" s="637"/>
      <c r="CW15" s="637"/>
      <c r="CX15" s="637"/>
      <c r="CY15" s="638"/>
      <c r="CZ15" s="639">
        <v>13.6</v>
      </c>
      <c r="DA15" s="639"/>
      <c r="DB15" s="639"/>
      <c r="DC15" s="639"/>
      <c r="DD15" s="645">
        <v>1484513</v>
      </c>
      <c r="DE15" s="637"/>
      <c r="DF15" s="637"/>
      <c r="DG15" s="637"/>
      <c r="DH15" s="637"/>
      <c r="DI15" s="637"/>
      <c r="DJ15" s="637"/>
      <c r="DK15" s="637"/>
      <c r="DL15" s="637"/>
      <c r="DM15" s="637"/>
      <c r="DN15" s="637"/>
      <c r="DO15" s="637"/>
      <c r="DP15" s="638"/>
      <c r="DQ15" s="645">
        <v>3543742</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47638</v>
      </c>
      <c r="S16" s="637"/>
      <c r="T16" s="637"/>
      <c r="U16" s="637"/>
      <c r="V16" s="637"/>
      <c r="W16" s="637"/>
      <c r="X16" s="637"/>
      <c r="Y16" s="638"/>
      <c r="Z16" s="639">
        <v>0.1</v>
      </c>
      <c r="AA16" s="639"/>
      <c r="AB16" s="639"/>
      <c r="AC16" s="639"/>
      <c r="AD16" s="640">
        <v>47638</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284684</v>
      </c>
      <c r="S17" s="637"/>
      <c r="T17" s="637"/>
      <c r="U17" s="637"/>
      <c r="V17" s="637"/>
      <c r="W17" s="637"/>
      <c r="X17" s="637"/>
      <c r="Y17" s="638"/>
      <c r="Z17" s="639">
        <v>0.7</v>
      </c>
      <c r="AA17" s="639"/>
      <c r="AB17" s="639"/>
      <c r="AC17" s="639"/>
      <c r="AD17" s="640">
        <v>284684</v>
      </c>
      <c r="AE17" s="640"/>
      <c r="AF17" s="640"/>
      <c r="AG17" s="640"/>
      <c r="AH17" s="640"/>
      <c r="AI17" s="640"/>
      <c r="AJ17" s="640"/>
      <c r="AK17" s="640"/>
      <c r="AL17" s="641">
        <v>1.4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2029966</v>
      </c>
      <c r="CS17" s="637"/>
      <c r="CT17" s="637"/>
      <c r="CU17" s="637"/>
      <c r="CV17" s="637"/>
      <c r="CW17" s="637"/>
      <c r="CX17" s="637"/>
      <c r="CY17" s="638"/>
      <c r="CZ17" s="639">
        <v>4.8</v>
      </c>
      <c r="DA17" s="639"/>
      <c r="DB17" s="639"/>
      <c r="DC17" s="639"/>
      <c r="DD17" s="645" t="s">
        <v>122</v>
      </c>
      <c r="DE17" s="637"/>
      <c r="DF17" s="637"/>
      <c r="DG17" s="637"/>
      <c r="DH17" s="637"/>
      <c r="DI17" s="637"/>
      <c r="DJ17" s="637"/>
      <c r="DK17" s="637"/>
      <c r="DL17" s="637"/>
      <c r="DM17" s="637"/>
      <c r="DN17" s="637"/>
      <c r="DO17" s="637"/>
      <c r="DP17" s="638"/>
      <c r="DQ17" s="645">
        <v>2017559</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111192</v>
      </c>
      <c r="S18" s="637"/>
      <c r="T18" s="637"/>
      <c r="U18" s="637"/>
      <c r="V18" s="637"/>
      <c r="W18" s="637"/>
      <c r="X18" s="637"/>
      <c r="Y18" s="638"/>
      <c r="Z18" s="639">
        <v>0.3</v>
      </c>
      <c r="AA18" s="639"/>
      <c r="AB18" s="639"/>
      <c r="AC18" s="639"/>
      <c r="AD18" s="640">
        <v>111192</v>
      </c>
      <c r="AE18" s="640"/>
      <c r="AF18" s="640"/>
      <c r="AG18" s="640"/>
      <c r="AH18" s="640"/>
      <c r="AI18" s="640"/>
      <c r="AJ18" s="640"/>
      <c r="AK18" s="640"/>
      <c r="AL18" s="641">
        <v>0.6</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110059</v>
      </c>
      <c r="S19" s="637"/>
      <c r="T19" s="637"/>
      <c r="U19" s="637"/>
      <c r="V19" s="637"/>
      <c r="W19" s="637"/>
      <c r="X19" s="637"/>
      <c r="Y19" s="638"/>
      <c r="Z19" s="639">
        <v>0.3</v>
      </c>
      <c r="AA19" s="639"/>
      <c r="AB19" s="639"/>
      <c r="AC19" s="639"/>
      <c r="AD19" s="640">
        <v>110059</v>
      </c>
      <c r="AE19" s="640"/>
      <c r="AF19" s="640"/>
      <c r="AG19" s="640"/>
      <c r="AH19" s="640"/>
      <c r="AI19" s="640"/>
      <c r="AJ19" s="640"/>
      <c r="AK19" s="640"/>
      <c r="AL19" s="641">
        <v>0.6</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1386130</v>
      </c>
      <c r="BH19" s="637"/>
      <c r="BI19" s="637"/>
      <c r="BJ19" s="637"/>
      <c r="BK19" s="637"/>
      <c r="BL19" s="637"/>
      <c r="BM19" s="637"/>
      <c r="BN19" s="638"/>
      <c r="BO19" s="639">
        <v>8.1999999999999993</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1133</v>
      </c>
      <c r="S20" s="637"/>
      <c r="T20" s="637"/>
      <c r="U20" s="637"/>
      <c r="V20" s="637"/>
      <c r="W20" s="637"/>
      <c r="X20" s="637"/>
      <c r="Y20" s="638"/>
      <c r="Z20" s="639">
        <v>0</v>
      </c>
      <c r="AA20" s="639"/>
      <c r="AB20" s="639"/>
      <c r="AC20" s="639"/>
      <c r="AD20" s="640">
        <v>1133</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1386130</v>
      </c>
      <c r="BH20" s="637"/>
      <c r="BI20" s="637"/>
      <c r="BJ20" s="637"/>
      <c r="BK20" s="637"/>
      <c r="BL20" s="637"/>
      <c r="BM20" s="637"/>
      <c r="BN20" s="638"/>
      <c r="BO20" s="639">
        <v>8.1999999999999993</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42080401</v>
      </c>
      <c r="CS20" s="637"/>
      <c r="CT20" s="637"/>
      <c r="CU20" s="637"/>
      <c r="CV20" s="637"/>
      <c r="CW20" s="637"/>
      <c r="CX20" s="637"/>
      <c r="CY20" s="638"/>
      <c r="CZ20" s="639">
        <v>100</v>
      </c>
      <c r="DA20" s="639"/>
      <c r="DB20" s="639"/>
      <c r="DC20" s="639"/>
      <c r="DD20" s="645">
        <v>5929429</v>
      </c>
      <c r="DE20" s="637"/>
      <c r="DF20" s="637"/>
      <c r="DG20" s="637"/>
      <c r="DH20" s="637"/>
      <c r="DI20" s="637"/>
      <c r="DJ20" s="637"/>
      <c r="DK20" s="637"/>
      <c r="DL20" s="637"/>
      <c r="DM20" s="637"/>
      <c r="DN20" s="637"/>
      <c r="DO20" s="637"/>
      <c r="DP20" s="638"/>
      <c r="DQ20" s="645">
        <v>25486771</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1121528</v>
      </c>
      <c r="S21" s="637"/>
      <c r="T21" s="637"/>
      <c r="U21" s="637"/>
      <c r="V21" s="637"/>
      <c r="W21" s="637"/>
      <c r="X21" s="637"/>
      <c r="Y21" s="638"/>
      <c r="Z21" s="639">
        <v>2.6</v>
      </c>
      <c r="AA21" s="639"/>
      <c r="AB21" s="639"/>
      <c r="AC21" s="639"/>
      <c r="AD21" s="640">
        <v>915699</v>
      </c>
      <c r="AE21" s="640"/>
      <c r="AF21" s="640"/>
      <c r="AG21" s="640"/>
      <c r="AH21" s="640"/>
      <c r="AI21" s="640"/>
      <c r="AJ21" s="640"/>
      <c r="AK21" s="640"/>
      <c r="AL21" s="641">
        <v>4.5999999999999996</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915699</v>
      </c>
      <c r="S22" s="637"/>
      <c r="T22" s="637"/>
      <c r="U22" s="637"/>
      <c r="V22" s="637"/>
      <c r="W22" s="637"/>
      <c r="X22" s="637"/>
      <c r="Y22" s="638"/>
      <c r="Z22" s="639">
        <v>2.1</v>
      </c>
      <c r="AA22" s="639"/>
      <c r="AB22" s="639"/>
      <c r="AC22" s="639"/>
      <c r="AD22" s="640">
        <v>915699</v>
      </c>
      <c r="AE22" s="640"/>
      <c r="AF22" s="640"/>
      <c r="AG22" s="640"/>
      <c r="AH22" s="640"/>
      <c r="AI22" s="640"/>
      <c r="AJ22" s="640"/>
      <c r="AK22" s="640"/>
      <c r="AL22" s="641">
        <v>4.5999999999999996</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205829</v>
      </c>
      <c r="S23" s="637"/>
      <c r="T23" s="637"/>
      <c r="U23" s="637"/>
      <c r="V23" s="637"/>
      <c r="W23" s="637"/>
      <c r="X23" s="637"/>
      <c r="Y23" s="638"/>
      <c r="Z23" s="639">
        <v>0.5</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1386130</v>
      </c>
      <c r="BH23" s="637"/>
      <c r="BI23" s="637"/>
      <c r="BJ23" s="637"/>
      <c r="BK23" s="637"/>
      <c r="BL23" s="637"/>
      <c r="BM23" s="637"/>
      <c r="BN23" s="638"/>
      <c r="BO23" s="639">
        <v>8.1999999999999993</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20371170</v>
      </c>
      <c r="CS24" s="626"/>
      <c r="CT24" s="626"/>
      <c r="CU24" s="626"/>
      <c r="CV24" s="626"/>
      <c r="CW24" s="626"/>
      <c r="CX24" s="626"/>
      <c r="CY24" s="627"/>
      <c r="CZ24" s="630">
        <v>48.4</v>
      </c>
      <c r="DA24" s="631"/>
      <c r="DB24" s="631"/>
      <c r="DC24" s="647"/>
      <c r="DD24" s="666">
        <v>11339657</v>
      </c>
      <c r="DE24" s="626"/>
      <c r="DF24" s="626"/>
      <c r="DG24" s="626"/>
      <c r="DH24" s="626"/>
      <c r="DI24" s="626"/>
      <c r="DJ24" s="626"/>
      <c r="DK24" s="627"/>
      <c r="DL24" s="666">
        <v>10371556</v>
      </c>
      <c r="DM24" s="626"/>
      <c r="DN24" s="626"/>
      <c r="DO24" s="626"/>
      <c r="DP24" s="626"/>
      <c r="DQ24" s="626"/>
      <c r="DR24" s="626"/>
      <c r="DS24" s="626"/>
      <c r="DT24" s="626"/>
      <c r="DU24" s="626"/>
      <c r="DV24" s="627"/>
      <c r="DW24" s="630">
        <v>52</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21155153</v>
      </c>
      <c r="S25" s="637"/>
      <c r="T25" s="637"/>
      <c r="U25" s="637"/>
      <c r="V25" s="637"/>
      <c r="W25" s="637"/>
      <c r="X25" s="637"/>
      <c r="Y25" s="638"/>
      <c r="Z25" s="639">
        <v>49.3</v>
      </c>
      <c r="AA25" s="639"/>
      <c r="AB25" s="639"/>
      <c r="AC25" s="639"/>
      <c r="AD25" s="640">
        <v>19563194</v>
      </c>
      <c r="AE25" s="640"/>
      <c r="AF25" s="640"/>
      <c r="AG25" s="640"/>
      <c r="AH25" s="640"/>
      <c r="AI25" s="640"/>
      <c r="AJ25" s="640"/>
      <c r="AK25" s="640"/>
      <c r="AL25" s="641">
        <v>98.2</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5671508</v>
      </c>
      <c r="CS25" s="669"/>
      <c r="CT25" s="669"/>
      <c r="CU25" s="669"/>
      <c r="CV25" s="669"/>
      <c r="CW25" s="669"/>
      <c r="CX25" s="669"/>
      <c r="CY25" s="670"/>
      <c r="CZ25" s="641">
        <v>13.5</v>
      </c>
      <c r="DA25" s="667"/>
      <c r="DB25" s="667"/>
      <c r="DC25" s="671"/>
      <c r="DD25" s="645">
        <v>5261686</v>
      </c>
      <c r="DE25" s="669"/>
      <c r="DF25" s="669"/>
      <c r="DG25" s="669"/>
      <c r="DH25" s="669"/>
      <c r="DI25" s="669"/>
      <c r="DJ25" s="669"/>
      <c r="DK25" s="670"/>
      <c r="DL25" s="645">
        <v>5123935</v>
      </c>
      <c r="DM25" s="669"/>
      <c r="DN25" s="669"/>
      <c r="DO25" s="669"/>
      <c r="DP25" s="669"/>
      <c r="DQ25" s="669"/>
      <c r="DR25" s="669"/>
      <c r="DS25" s="669"/>
      <c r="DT25" s="669"/>
      <c r="DU25" s="669"/>
      <c r="DV25" s="670"/>
      <c r="DW25" s="641">
        <v>25.7</v>
      </c>
      <c r="DX25" s="667"/>
      <c r="DY25" s="667"/>
      <c r="DZ25" s="667"/>
      <c r="EA25" s="667"/>
      <c r="EB25" s="667"/>
      <c r="EC25" s="668"/>
    </row>
    <row r="26" spans="2:133" ht="11.25" customHeight="1" x14ac:dyDescent="0.15">
      <c r="B26" s="633" t="s">
        <v>284</v>
      </c>
      <c r="C26" s="634"/>
      <c r="D26" s="634"/>
      <c r="E26" s="634"/>
      <c r="F26" s="634"/>
      <c r="G26" s="634"/>
      <c r="H26" s="634"/>
      <c r="I26" s="634"/>
      <c r="J26" s="634"/>
      <c r="K26" s="634"/>
      <c r="L26" s="634"/>
      <c r="M26" s="634"/>
      <c r="N26" s="634"/>
      <c r="O26" s="634"/>
      <c r="P26" s="634"/>
      <c r="Q26" s="635"/>
      <c r="R26" s="636">
        <v>9243</v>
      </c>
      <c r="S26" s="637"/>
      <c r="T26" s="637"/>
      <c r="U26" s="637"/>
      <c r="V26" s="637"/>
      <c r="W26" s="637"/>
      <c r="X26" s="637"/>
      <c r="Y26" s="638"/>
      <c r="Z26" s="639">
        <v>0</v>
      </c>
      <c r="AA26" s="639"/>
      <c r="AB26" s="639"/>
      <c r="AC26" s="639"/>
      <c r="AD26" s="640">
        <v>9243</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3352420</v>
      </c>
      <c r="CS26" s="637"/>
      <c r="CT26" s="637"/>
      <c r="CU26" s="637"/>
      <c r="CV26" s="637"/>
      <c r="CW26" s="637"/>
      <c r="CX26" s="637"/>
      <c r="CY26" s="638"/>
      <c r="CZ26" s="641">
        <v>8</v>
      </c>
      <c r="DA26" s="667"/>
      <c r="DB26" s="667"/>
      <c r="DC26" s="671"/>
      <c r="DD26" s="645">
        <v>3085986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15">
      <c r="B27" s="633" t="s">
        <v>287</v>
      </c>
      <c r="C27" s="634"/>
      <c r="D27" s="634"/>
      <c r="E27" s="634"/>
      <c r="F27" s="634"/>
      <c r="G27" s="634"/>
      <c r="H27" s="634"/>
      <c r="I27" s="634"/>
      <c r="J27" s="634"/>
      <c r="K27" s="634"/>
      <c r="L27" s="634"/>
      <c r="M27" s="634"/>
      <c r="N27" s="634"/>
      <c r="O27" s="634"/>
      <c r="P27" s="634"/>
      <c r="Q27" s="635"/>
      <c r="R27" s="636">
        <v>202997</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16837830</v>
      </c>
      <c r="BH27" s="637"/>
      <c r="BI27" s="637"/>
      <c r="BJ27" s="637"/>
      <c r="BK27" s="637"/>
      <c r="BL27" s="637"/>
      <c r="BM27" s="637"/>
      <c r="BN27" s="638"/>
      <c r="BO27" s="639">
        <v>100</v>
      </c>
      <c r="BP27" s="639"/>
      <c r="BQ27" s="639"/>
      <c r="BR27" s="639"/>
      <c r="BS27" s="640">
        <v>64987</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12669696</v>
      </c>
      <c r="CS27" s="669"/>
      <c r="CT27" s="669"/>
      <c r="CU27" s="669"/>
      <c r="CV27" s="669"/>
      <c r="CW27" s="669"/>
      <c r="CX27" s="669"/>
      <c r="CY27" s="670"/>
      <c r="CZ27" s="641">
        <v>30.1</v>
      </c>
      <c r="DA27" s="667"/>
      <c r="DB27" s="667"/>
      <c r="DC27" s="671"/>
      <c r="DD27" s="645">
        <v>4060412</v>
      </c>
      <c r="DE27" s="669"/>
      <c r="DF27" s="669"/>
      <c r="DG27" s="669"/>
      <c r="DH27" s="669"/>
      <c r="DI27" s="669"/>
      <c r="DJ27" s="669"/>
      <c r="DK27" s="670"/>
      <c r="DL27" s="645">
        <v>3230062</v>
      </c>
      <c r="DM27" s="669"/>
      <c r="DN27" s="669"/>
      <c r="DO27" s="669"/>
      <c r="DP27" s="669"/>
      <c r="DQ27" s="669"/>
      <c r="DR27" s="669"/>
      <c r="DS27" s="669"/>
      <c r="DT27" s="669"/>
      <c r="DU27" s="669"/>
      <c r="DV27" s="670"/>
      <c r="DW27" s="641">
        <v>16.2</v>
      </c>
      <c r="DX27" s="667"/>
      <c r="DY27" s="667"/>
      <c r="DZ27" s="667"/>
      <c r="EA27" s="667"/>
      <c r="EB27" s="667"/>
      <c r="EC27" s="668"/>
    </row>
    <row r="28" spans="2:133" ht="11.25" customHeight="1" x14ac:dyDescent="0.15">
      <c r="B28" s="633" t="s">
        <v>290</v>
      </c>
      <c r="C28" s="634"/>
      <c r="D28" s="634"/>
      <c r="E28" s="634"/>
      <c r="F28" s="634"/>
      <c r="G28" s="634"/>
      <c r="H28" s="634"/>
      <c r="I28" s="634"/>
      <c r="J28" s="634"/>
      <c r="K28" s="634"/>
      <c r="L28" s="634"/>
      <c r="M28" s="634"/>
      <c r="N28" s="634"/>
      <c r="O28" s="634"/>
      <c r="P28" s="634"/>
      <c r="Q28" s="635"/>
      <c r="R28" s="636">
        <v>317907</v>
      </c>
      <c r="S28" s="637"/>
      <c r="T28" s="637"/>
      <c r="U28" s="637"/>
      <c r="V28" s="637"/>
      <c r="W28" s="637"/>
      <c r="X28" s="637"/>
      <c r="Y28" s="638"/>
      <c r="Z28" s="639">
        <v>0.7</v>
      </c>
      <c r="AA28" s="639"/>
      <c r="AB28" s="639"/>
      <c r="AC28" s="639"/>
      <c r="AD28" s="640">
        <v>92932</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2029966</v>
      </c>
      <c r="CS28" s="637"/>
      <c r="CT28" s="637"/>
      <c r="CU28" s="637"/>
      <c r="CV28" s="637"/>
      <c r="CW28" s="637"/>
      <c r="CX28" s="637"/>
      <c r="CY28" s="638"/>
      <c r="CZ28" s="641">
        <v>4.8</v>
      </c>
      <c r="DA28" s="667"/>
      <c r="DB28" s="667"/>
      <c r="DC28" s="671"/>
      <c r="DD28" s="645">
        <v>2017559</v>
      </c>
      <c r="DE28" s="637"/>
      <c r="DF28" s="637"/>
      <c r="DG28" s="637"/>
      <c r="DH28" s="637"/>
      <c r="DI28" s="637"/>
      <c r="DJ28" s="637"/>
      <c r="DK28" s="638"/>
      <c r="DL28" s="645">
        <v>2017559</v>
      </c>
      <c r="DM28" s="637"/>
      <c r="DN28" s="637"/>
      <c r="DO28" s="637"/>
      <c r="DP28" s="637"/>
      <c r="DQ28" s="637"/>
      <c r="DR28" s="637"/>
      <c r="DS28" s="637"/>
      <c r="DT28" s="637"/>
      <c r="DU28" s="637"/>
      <c r="DV28" s="638"/>
      <c r="DW28" s="641">
        <v>10.1</v>
      </c>
      <c r="DX28" s="667"/>
      <c r="DY28" s="667"/>
      <c r="DZ28" s="667"/>
      <c r="EA28" s="667"/>
      <c r="EB28" s="667"/>
      <c r="EC28" s="668"/>
    </row>
    <row r="29" spans="2:133" ht="11.25" customHeight="1" x14ac:dyDescent="0.15">
      <c r="B29" s="633" t="s">
        <v>292</v>
      </c>
      <c r="C29" s="634"/>
      <c r="D29" s="634"/>
      <c r="E29" s="634"/>
      <c r="F29" s="634"/>
      <c r="G29" s="634"/>
      <c r="H29" s="634"/>
      <c r="I29" s="634"/>
      <c r="J29" s="634"/>
      <c r="K29" s="634"/>
      <c r="L29" s="634"/>
      <c r="M29" s="634"/>
      <c r="N29" s="634"/>
      <c r="O29" s="634"/>
      <c r="P29" s="634"/>
      <c r="Q29" s="635"/>
      <c r="R29" s="636">
        <v>396616</v>
      </c>
      <c r="S29" s="637"/>
      <c r="T29" s="637"/>
      <c r="U29" s="637"/>
      <c r="V29" s="637"/>
      <c r="W29" s="637"/>
      <c r="X29" s="637"/>
      <c r="Y29" s="638"/>
      <c r="Z29" s="639">
        <v>0.9</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2029963</v>
      </c>
      <c r="CS29" s="669"/>
      <c r="CT29" s="669"/>
      <c r="CU29" s="669"/>
      <c r="CV29" s="669"/>
      <c r="CW29" s="669"/>
      <c r="CX29" s="669"/>
      <c r="CY29" s="670"/>
      <c r="CZ29" s="641">
        <v>4.8</v>
      </c>
      <c r="DA29" s="667"/>
      <c r="DB29" s="667"/>
      <c r="DC29" s="671"/>
      <c r="DD29" s="645">
        <v>2017556</v>
      </c>
      <c r="DE29" s="669"/>
      <c r="DF29" s="669"/>
      <c r="DG29" s="669"/>
      <c r="DH29" s="669"/>
      <c r="DI29" s="669"/>
      <c r="DJ29" s="669"/>
      <c r="DK29" s="670"/>
      <c r="DL29" s="645">
        <v>2017556</v>
      </c>
      <c r="DM29" s="669"/>
      <c r="DN29" s="669"/>
      <c r="DO29" s="669"/>
      <c r="DP29" s="669"/>
      <c r="DQ29" s="669"/>
      <c r="DR29" s="669"/>
      <c r="DS29" s="669"/>
      <c r="DT29" s="669"/>
      <c r="DU29" s="669"/>
      <c r="DV29" s="670"/>
      <c r="DW29" s="641">
        <v>10.1</v>
      </c>
      <c r="DX29" s="667"/>
      <c r="DY29" s="667"/>
      <c r="DZ29" s="667"/>
      <c r="EA29" s="667"/>
      <c r="EB29" s="667"/>
      <c r="EC29" s="668"/>
    </row>
    <row r="30" spans="2:133" ht="11.25" customHeight="1" x14ac:dyDescent="0.15">
      <c r="B30" s="633" t="s">
        <v>294</v>
      </c>
      <c r="C30" s="634"/>
      <c r="D30" s="634"/>
      <c r="E30" s="634"/>
      <c r="F30" s="634"/>
      <c r="G30" s="634"/>
      <c r="H30" s="634"/>
      <c r="I30" s="634"/>
      <c r="J30" s="634"/>
      <c r="K30" s="634"/>
      <c r="L30" s="634"/>
      <c r="M30" s="634"/>
      <c r="N30" s="634"/>
      <c r="O30" s="634"/>
      <c r="P30" s="634"/>
      <c r="Q30" s="635"/>
      <c r="R30" s="636">
        <v>8347478</v>
      </c>
      <c r="S30" s="637"/>
      <c r="T30" s="637"/>
      <c r="U30" s="637"/>
      <c r="V30" s="637"/>
      <c r="W30" s="637"/>
      <c r="X30" s="637"/>
      <c r="Y30" s="638"/>
      <c r="Z30" s="639">
        <v>19.5</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1953116</v>
      </c>
      <c r="CS30" s="637"/>
      <c r="CT30" s="637"/>
      <c r="CU30" s="637"/>
      <c r="CV30" s="637"/>
      <c r="CW30" s="637"/>
      <c r="CX30" s="637"/>
      <c r="CY30" s="638"/>
      <c r="CZ30" s="641">
        <v>4.5999999999999996</v>
      </c>
      <c r="DA30" s="667"/>
      <c r="DB30" s="667"/>
      <c r="DC30" s="671"/>
      <c r="DD30" s="645">
        <v>1941535</v>
      </c>
      <c r="DE30" s="637"/>
      <c r="DF30" s="637"/>
      <c r="DG30" s="637"/>
      <c r="DH30" s="637"/>
      <c r="DI30" s="637"/>
      <c r="DJ30" s="637"/>
      <c r="DK30" s="638"/>
      <c r="DL30" s="645">
        <v>1941535</v>
      </c>
      <c r="DM30" s="637"/>
      <c r="DN30" s="637"/>
      <c r="DO30" s="637"/>
      <c r="DP30" s="637"/>
      <c r="DQ30" s="637"/>
      <c r="DR30" s="637"/>
      <c r="DS30" s="637"/>
      <c r="DT30" s="637"/>
      <c r="DU30" s="637"/>
      <c r="DV30" s="638"/>
      <c r="DW30" s="641">
        <v>9.6999999999999993</v>
      </c>
      <c r="DX30" s="667"/>
      <c r="DY30" s="667"/>
      <c r="DZ30" s="667"/>
      <c r="EA30" s="667"/>
      <c r="EB30" s="667"/>
      <c r="EC30" s="668"/>
    </row>
    <row r="31" spans="2:133" ht="11.25" customHeight="1" x14ac:dyDescent="0.15">
      <c r="B31" s="649" t="s">
        <v>298</v>
      </c>
      <c r="C31" s="650"/>
      <c r="D31" s="650"/>
      <c r="E31" s="650"/>
      <c r="F31" s="650"/>
      <c r="G31" s="650"/>
      <c r="H31" s="650"/>
      <c r="I31" s="650"/>
      <c r="J31" s="650"/>
      <c r="K31" s="650"/>
      <c r="L31" s="650"/>
      <c r="M31" s="650"/>
      <c r="N31" s="650"/>
      <c r="O31" s="650"/>
      <c r="P31" s="650"/>
      <c r="Q31" s="651"/>
      <c r="R31" s="636">
        <v>247691</v>
      </c>
      <c r="S31" s="637"/>
      <c r="T31" s="637"/>
      <c r="U31" s="637"/>
      <c r="V31" s="637"/>
      <c r="W31" s="637"/>
      <c r="X31" s="637"/>
      <c r="Y31" s="638"/>
      <c r="Z31" s="639">
        <v>0.6</v>
      </c>
      <c r="AA31" s="639"/>
      <c r="AB31" s="639"/>
      <c r="AC31" s="639"/>
      <c r="AD31" s="640">
        <v>247691</v>
      </c>
      <c r="AE31" s="640"/>
      <c r="AF31" s="640"/>
      <c r="AG31" s="640"/>
      <c r="AH31" s="640"/>
      <c r="AI31" s="640"/>
      <c r="AJ31" s="640"/>
      <c r="AK31" s="640"/>
      <c r="AL31" s="641">
        <v>1.2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99.8</v>
      </c>
      <c r="BH31" s="680"/>
      <c r="BI31" s="680"/>
      <c r="BJ31" s="680"/>
      <c r="BK31" s="680"/>
      <c r="BL31" s="680"/>
      <c r="BM31" s="631">
        <v>99.3</v>
      </c>
      <c r="BN31" s="680"/>
      <c r="BO31" s="680"/>
      <c r="BP31" s="680"/>
      <c r="BQ31" s="681"/>
      <c r="BR31" s="692">
        <v>99.8</v>
      </c>
      <c r="BS31" s="680"/>
      <c r="BT31" s="680"/>
      <c r="BU31" s="680"/>
      <c r="BV31" s="680"/>
      <c r="BW31" s="680"/>
      <c r="BX31" s="631">
        <v>99.3</v>
      </c>
      <c r="BY31" s="680"/>
      <c r="BZ31" s="680"/>
      <c r="CA31" s="680"/>
      <c r="CB31" s="681"/>
      <c r="CD31" s="674"/>
      <c r="CE31" s="675"/>
      <c r="CF31" s="633" t="s">
        <v>301</v>
      </c>
      <c r="CG31" s="634"/>
      <c r="CH31" s="634"/>
      <c r="CI31" s="634"/>
      <c r="CJ31" s="634"/>
      <c r="CK31" s="634"/>
      <c r="CL31" s="634"/>
      <c r="CM31" s="634"/>
      <c r="CN31" s="634"/>
      <c r="CO31" s="634"/>
      <c r="CP31" s="634"/>
      <c r="CQ31" s="635"/>
      <c r="CR31" s="636">
        <v>76847</v>
      </c>
      <c r="CS31" s="669"/>
      <c r="CT31" s="669"/>
      <c r="CU31" s="669"/>
      <c r="CV31" s="669"/>
      <c r="CW31" s="669"/>
      <c r="CX31" s="669"/>
      <c r="CY31" s="670"/>
      <c r="CZ31" s="641">
        <v>0.2</v>
      </c>
      <c r="DA31" s="667"/>
      <c r="DB31" s="667"/>
      <c r="DC31" s="671"/>
      <c r="DD31" s="645">
        <v>76021</v>
      </c>
      <c r="DE31" s="669"/>
      <c r="DF31" s="669"/>
      <c r="DG31" s="669"/>
      <c r="DH31" s="669"/>
      <c r="DI31" s="669"/>
      <c r="DJ31" s="669"/>
      <c r="DK31" s="670"/>
      <c r="DL31" s="645">
        <v>76021</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15">
      <c r="B32" s="633" t="s">
        <v>302</v>
      </c>
      <c r="C32" s="634"/>
      <c r="D32" s="634"/>
      <c r="E32" s="634"/>
      <c r="F32" s="634"/>
      <c r="G32" s="634"/>
      <c r="H32" s="634"/>
      <c r="I32" s="634"/>
      <c r="J32" s="634"/>
      <c r="K32" s="634"/>
      <c r="L32" s="634"/>
      <c r="M32" s="634"/>
      <c r="N32" s="634"/>
      <c r="O32" s="634"/>
      <c r="P32" s="634"/>
      <c r="Q32" s="635"/>
      <c r="R32" s="636">
        <v>7575663</v>
      </c>
      <c r="S32" s="637"/>
      <c r="T32" s="637"/>
      <c r="U32" s="637"/>
      <c r="V32" s="637"/>
      <c r="W32" s="637"/>
      <c r="X32" s="637"/>
      <c r="Y32" s="638"/>
      <c r="Z32" s="639">
        <v>17.7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99.7</v>
      </c>
      <c r="BH32" s="669"/>
      <c r="BI32" s="669"/>
      <c r="BJ32" s="669"/>
      <c r="BK32" s="669"/>
      <c r="BL32" s="669"/>
      <c r="BM32" s="642">
        <v>99.1</v>
      </c>
      <c r="BN32" s="669"/>
      <c r="BO32" s="669"/>
      <c r="BP32" s="669"/>
      <c r="BQ32" s="691"/>
      <c r="BR32" s="693">
        <v>99.7</v>
      </c>
      <c r="BS32" s="669"/>
      <c r="BT32" s="669"/>
      <c r="BU32" s="669"/>
      <c r="BV32" s="669"/>
      <c r="BW32" s="669"/>
      <c r="BX32" s="642">
        <v>99.1</v>
      </c>
      <c r="BY32" s="669"/>
      <c r="BZ32" s="669"/>
      <c r="CA32" s="669"/>
      <c r="CB32" s="691"/>
      <c r="CD32" s="676"/>
      <c r="CE32" s="677"/>
      <c r="CF32" s="633" t="s">
        <v>305</v>
      </c>
      <c r="CG32" s="634"/>
      <c r="CH32" s="634"/>
      <c r="CI32" s="634"/>
      <c r="CJ32" s="634"/>
      <c r="CK32" s="634"/>
      <c r="CL32" s="634"/>
      <c r="CM32" s="634"/>
      <c r="CN32" s="634"/>
      <c r="CO32" s="634"/>
      <c r="CP32" s="634"/>
      <c r="CQ32" s="635"/>
      <c r="CR32" s="636">
        <v>3</v>
      </c>
      <c r="CS32" s="637"/>
      <c r="CT32" s="637"/>
      <c r="CU32" s="637"/>
      <c r="CV32" s="637"/>
      <c r="CW32" s="637"/>
      <c r="CX32" s="637"/>
      <c r="CY32" s="638"/>
      <c r="CZ32" s="641">
        <v>0</v>
      </c>
      <c r="DA32" s="667"/>
      <c r="DB32" s="667"/>
      <c r="DC32" s="671"/>
      <c r="DD32" s="645">
        <v>3</v>
      </c>
      <c r="DE32" s="637"/>
      <c r="DF32" s="637"/>
      <c r="DG32" s="637"/>
      <c r="DH32" s="637"/>
      <c r="DI32" s="637"/>
      <c r="DJ32" s="637"/>
      <c r="DK32" s="638"/>
      <c r="DL32" s="645">
        <v>3</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15">
      <c r="B33" s="633" t="s">
        <v>306</v>
      </c>
      <c r="C33" s="634"/>
      <c r="D33" s="634"/>
      <c r="E33" s="634"/>
      <c r="F33" s="634"/>
      <c r="G33" s="634"/>
      <c r="H33" s="634"/>
      <c r="I33" s="634"/>
      <c r="J33" s="634"/>
      <c r="K33" s="634"/>
      <c r="L33" s="634"/>
      <c r="M33" s="634"/>
      <c r="N33" s="634"/>
      <c r="O33" s="634"/>
      <c r="P33" s="634"/>
      <c r="Q33" s="635"/>
      <c r="R33" s="636">
        <v>382635</v>
      </c>
      <c r="S33" s="637"/>
      <c r="T33" s="637"/>
      <c r="U33" s="637"/>
      <c r="V33" s="637"/>
      <c r="W33" s="637"/>
      <c r="X33" s="637"/>
      <c r="Y33" s="638"/>
      <c r="Z33" s="639">
        <v>0.9</v>
      </c>
      <c r="AA33" s="639"/>
      <c r="AB33" s="639"/>
      <c r="AC33" s="639"/>
      <c r="AD33" s="640">
        <v>13241</v>
      </c>
      <c r="AE33" s="640"/>
      <c r="AF33" s="640"/>
      <c r="AG33" s="640"/>
      <c r="AH33" s="640"/>
      <c r="AI33" s="640"/>
      <c r="AJ33" s="640"/>
      <c r="AK33" s="640"/>
      <c r="AL33" s="641">
        <v>0.1</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99.9</v>
      </c>
      <c r="BH33" s="695"/>
      <c r="BI33" s="695"/>
      <c r="BJ33" s="695"/>
      <c r="BK33" s="695"/>
      <c r="BL33" s="695"/>
      <c r="BM33" s="696">
        <v>99.5</v>
      </c>
      <c r="BN33" s="695"/>
      <c r="BO33" s="695"/>
      <c r="BP33" s="695"/>
      <c r="BQ33" s="697"/>
      <c r="BR33" s="694">
        <v>99.8</v>
      </c>
      <c r="BS33" s="695"/>
      <c r="BT33" s="695"/>
      <c r="BU33" s="695"/>
      <c r="BV33" s="695"/>
      <c r="BW33" s="695"/>
      <c r="BX33" s="696">
        <v>99.5</v>
      </c>
      <c r="BY33" s="695"/>
      <c r="BZ33" s="695"/>
      <c r="CA33" s="695"/>
      <c r="CB33" s="697"/>
      <c r="CD33" s="633" t="s">
        <v>308</v>
      </c>
      <c r="CE33" s="634"/>
      <c r="CF33" s="634"/>
      <c r="CG33" s="634"/>
      <c r="CH33" s="634"/>
      <c r="CI33" s="634"/>
      <c r="CJ33" s="634"/>
      <c r="CK33" s="634"/>
      <c r="CL33" s="634"/>
      <c r="CM33" s="634"/>
      <c r="CN33" s="634"/>
      <c r="CO33" s="634"/>
      <c r="CP33" s="634"/>
      <c r="CQ33" s="635"/>
      <c r="CR33" s="636">
        <v>15779802</v>
      </c>
      <c r="CS33" s="669"/>
      <c r="CT33" s="669"/>
      <c r="CU33" s="669"/>
      <c r="CV33" s="669"/>
      <c r="CW33" s="669"/>
      <c r="CX33" s="669"/>
      <c r="CY33" s="670"/>
      <c r="CZ33" s="641">
        <v>37.5</v>
      </c>
      <c r="DA33" s="667"/>
      <c r="DB33" s="667"/>
      <c r="DC33" s="671"/>
      <c r="DD33" s="645">
        <v>11556058</v>
      </c>
      <c r="DE33" s="669"/>
      <c r="DF33" s="669"/>
      <c r="DG33" s="669"/>
      <c r="DH33" s="669"/>
      <c r="DI33" s="669"/>
      <c r="DJ33" s="669"/>
      <c r="DK33" s="670"/>
      <c r="DL33" s="645">
        <v>7895599</v>
      </c>
      <c r="DM33" s="669"/>
      <c r="DN33" s="669"/>
      <c r="DO33" s="669"/>
      <c r="DP33" s="669"/>
      <c r="DQ33" s="669"/>
      <c r="DR33" s="669"/>
      <c r="DS33" s="669"/>
      <c r="DT33" s="669"/>
      <c r="DU33" s="669"/>
      <c r="DV33" s="670"/>
      <c r="DW33" s="641">
        <v>39.6</v>
      </c>
      <c r="DX33" s="667"/>
      <c r="DY33" s="667"/>
      <c r="DZ33" s="667"/>
      <c r="EA33" s="667"/>
      <c r="EB33" s="667"/>
      <c r="EC33" s="668"/>
    </row>
    <row r="34" spans="2:133" ht="11.25" customHeight="1" x14ac:dyDescent="0.15">
      <c r="B34" s="633" t="s">
        <v>309</v>
      </c>
      <c r="C34" s="634"/>
      <c r="D34" s="634"/>
      <c r="E34" s="634"/>
      <c r="F34" s="634"/>
      <c r="G34" s="634"/>
      <c r="H34" s="634"/>
      <c r="I34" s="634"/>
      <c r="J34" s="634"/>
      <c r="K34" s="634"/>
      <c r="L34" s="634"/>
      <c r="M34" s="634"/>
      <c r="N34" s="634"/>
      <c r="O34" s="634"/>
      <c r="P34" s="634"/>
      <c r="Q34" s="635"/>
      <c r="R34" s="636">
        <v>51544</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6961631</v>
      </c>
      <c r="CS34" s="637"/>
      <c r="CT34" s="637"/>
      <c r="CU34" s="637"/>
      <c r="CV34" s="637"/>
      <c r="CW34" s="637"/>
      <c r="CX34" s="637"/>
      <c r="CY34" s="638"/>
      <c r="CZ34" s="641">
        <v>16.5</v>
      </c>
      <c r="DA34" s="667"/>
      <c r="DB34" s="667"/>
      <c r="DC34" s="671"/>
      <c r="DD34" s="645">
        <v>4982557</v>
      </c>
      <c r="DE34" s="637"/>
      <c r="DF34" s="637"/>
      <c r="DG34" s="637"/>
      <c r="DH34" s="637"/>
      <c r="DI34" s="637"/>
      <c r="DJ34" s="637"/>
      <c r="DK34" s="638"/>
      <c r="DL34" s="645">
        <v>4719462</v>
      </c>
      <c r="DM34" s="637"/>
      <c r="DN34" s="637"/>
      <c r="DO34" s="637"/>
      <c r="DP34" s="637"/>
      <c r="DQ34" s="637"/>
      <c r="DR34" s="637"/>
      <c r="DS34" s="637"/>
      <c r="DT34" s="637"/>
      <c r="DU34" s="637"/>
      <c r="DV34" s="638"/>
      <c r="DW34" s="641">
        <v>23.7</v>
      </c>
      <c r="DX34" s="667"/>
      <c r="DY34" s="667"/>
      <c r="DZ34" s="667"/>
      <c r="EA34" s="667"/>
      <c r="EB34" s="667"/>
      <c r="EC34" s="668"/>
    </row>
    <row r="35" spans="2:133" ht="11.25" customHeight="1" x14ac:dyDescent="0.15">
      <c r="B35" s="633" t="s">
        <v>311</v>
      </c>
      <c r="C35" s="634"/>
      <c r="D35" s="634"/>
      <c r="E35" s="634"/>
      <c r="F35" s="634"/>
      <c r="G35" s="634"/>
      <c r="H35" s="634"/>
      <c r="I35" s="634"/>
      <c r="J35" s="634"/>
      <c r="K35" s="634"/>
      <c r="L35" s="634"/>
      <c r="M35" s="634"/>
      <c r="N35" s="634"/>
      <c r="O35" s="634"/>
      <c r="P35" s="634"/>
      <c r="Q35" s="635"/>
      <c r="R35" s="636">
        <v>902802</v>
      </c>
      <c r="S35" s="637"/>
      <c r="T35" s="637"/>
      <c r="U35" s="637"/>
      <c r="V35" s="637"/>
      <c r="W35" s="637"/>
      <c r="X35" s="637"/>
      <c r="Y35" s="638"/>
      <c r="Z35" s="639">
        <v>2.1</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209491</v>
      </c>
      <c r="CS35" s="669"/>
      <c r="CT35" s="669"/>
      <c r="CU35" s="669"/>
      <c r="CV35" s="669"/>
      <c r="CW35" s="669"/>
      <c r="CX35" s="669"/>
      <c r="CY35" s="670"/>
      <c r="CZ35" s="641">
        <v>0.5</v>
      </c>
      <c r="DA35" s="667"/>
      <c r="DB35" s="667"/>
      <c r="DC35" s="671"/>
      <c r="DD35" s="645">
        <v>179491</v>
      </c>
      <c r="DE35" s="669"/>
      <c r="DF35" s="669"/>
      <c r="DG35" s="669"/>
      <c r="DH35" s="669"/>
      <c r="DI35" s="669"/>
      <c r="DJ35" s="669"/>
      <c r="DK35" s="670"/>
      <c r="DL35" s="645">
        <v>179491</v>
      </c>
      <c r="DM35" s="669"/>
      <c r="DN35" s="669"/>
      <c r="DO35" s="669"/>
      <c r="DP35" s="669"/>
      <c r="DQ35" s="669"/>
      <c r="DR35" s="669"/>
      <c r="DS35" s="669"/>
      <c r="DT35" s="669"/>
      <c r="DU35" s="669"/>
      <c r="DV35" s="670"/>
      <c r="DW35" s="641">
        <v>0.9</v>
      </c>
      <c r="DX35" s="667"/>
      <c r="DY35" s="667"/>
      <c r="DZ35" s="667"/>
      <c r="EA35" s="667"/>
      <c r="EB35" s="667"/>
      <c r="EC35" s="668"/>
    </row>
    <row r="36" spans="2:133" ht="11.25" customHeight="1" x14ac:dyDescent="0.15">
      <c r="B36" s="633" t="s">
        <v>315</v>
      </c>
      <c r="C36" s="634"/>
      <c r="D36" s="634"/>
      <c r="E36" s="634"/>
      <c r="F36" s="634"/>
      <c r="G36" s="634"/>
      <c r="H36" s="634"/>
      <c r="I36" s="634"/>
      <c r="J36" s="634"/>
      <c r="K36" s="634"/>
      <c r="L36" s="634"/>
      <c r="M36" s="634"/>
      <c r="N36" s="634"/>
      <c r="O36" s="634"/>
      <c r="P36" s="634"/>
      <c r="Q36" s="635"/>
      <c r="R36" s="636">
        <v>2468052</v>
      </c>
      <c r="S36" s="637"/>
      <c r="T36" s="637"/>
      <c r="U36" s="637"/>
      <c r="V36" s="637"/>
      <c r="W36" s="637"/>
      <c r="X36" s="637"/>
      <c r="Y36" s="638"/>
      <c r="Z36" s="639">
        <v>5.8</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3924258</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t="s">
        <v>122</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4312557</v>
      </c>
      <c r="CS36" s="637"/>
      <c r="CT36" s="637"/>
      <c r="CU36" s="637"/>
      <c r="CV36" s="637"/>
      <c r="CW36" s="637"/>
      <c r="CX36" s="637"/>
      <c r="CY36" s="638"/>
      <c r="CZ36" s="641">
        <v>10.199999999999999</v>
      </c>
      <c r="DA36" s="667"/>
      <c r="DB36" s="667"/>
      <c r="DC36" s="671"/>
      <c r="DD36" s="645">
        <v>2503514</v>
      </c>
      <c r="DE36" s="637"/>
      <c r="DF36" s="637"/>
      <c r="DG36" s="637"/>
      <c r="DH36" s="637"/>
      <c r="DI36" s="637"/>
      <c r="DJ36" s="637"/>
      <c r="DK36" s="638"/>
      <c r="DL36" s="645">
        <v>1172822</v>
      </c>
      <c r="DM36" s="637"/>
      <c r="DN36" s="637"/>
      <c r="DO36" s="637"/>
      <c r="DP36" s="637"/>
      <c r="DQ36" s="637"/>
      <c r="DR36" s="637"/>
      <c r="DS36" s="637"/>
      <c r="DT36" s="637"/>
      <c r="DU36" s="637"/>
      <c r="DV36" s="638"/>
      <c r="DW36" s="641">
        <v>5.9</v>
      </c>
      <c r="DX36" s="667"/>
      <c r="DY36" s="667"/>
      <c r="DZ36" s="667"/>
      <c r="EA36" s="667"/>
      <c r="EB36" s="667"/>
      <c r="EC36" s="668"/>
    </row>
    <row r="37" spans="2:133" ht="11.25" customHeight="1" x14ac:dyDescent="0.15">
      <c r="B37" s="633" t="s">
        <v>319</v>
      </c>
      <c r="C37" s="634"/>
      <c r="D37" s="634"/>
      <c r="E37" s="634"/>
      <c r="F37" s="634"/>
      <c r="G37" s="634"/>
      <c r="H37" s="634"/>
      <c r="I37" s="634"/>
      <c r="J37" s="634"/>
      <c r="K37" s="634"/>
      <c r="L37" s="634"/>
      <c r="M37" s="634"/>
      <c r="N37" s="634"/>
      <c r="O37" s="634"/>
      <c r="P37" s="634"/>
      <c r="Q37" s="635"/>
      <c r="R37" s="636">
        <v>719767</v>
      </c>
      <c r="S37" s="637"/>
      <c r="T37" s="637"/>
      <c r="U37" s="637"/>
      <c r="V37" s="637"/>
      <c r="W37" s="637"/>
      <c r="X37" s="637"/>
      <c r="Y37" s="638"/>
      <c r="Z37" s="639">
        <v>1.7</v>
      </c>
      <c r="AA37" s="639"/>
      <c r="AB37" s="639"/>
      <c r="AC37" s="639"/>
      <c r="AD37" s="640">
        <v>30</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702685</v>
      </c>
      <c r="BA37" s="637"/>
      <c r="BB37" s="637"/>
      <c r="BC37" s="637"/>
      <c r="BD37" s="669"/>
      <c r="BE37" s="669"/>
      <c r="BF37" s="691"/>
      <c r="BG37" s="633" t="s">
        <v>321</v>
      </c>
      <c r="BH37" s="634"/>
      <c r="BI37" s="634"/>
      <c r="BJ37" s="634"/>
      <c r="BK37" s="634"/>
      <c r="BL37" s="634"/>
      <c r="BM37" s="634"/>
      <c r="BN37" s="634"/>
      <c r="BO37" s="634"/>
      <c r="BP37" s="634"/>
      <c r="BQ37" s="634"/>
      <c r="BR37" s="634"/>
      <c r="BS37" s="634"/>
      <c r="BT37" s="634"/>
      <c r="BU37" s="635"/>
      <c r="BV37" s="636">
        <v>-771433</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718727</v>
      </c>
      <c r="CS37" s="669"/>
      <c r="CT37" s="669"/>
      <c r="CU37" s="669"/>
      <c r="CV37" s="669"/>
      <c r="CW37" s="669"/>
      <c r="CX37" s="669"/>
      <c r="CY37" s="670"/>
      <c r="CZ37" s="641">
        <v>1.7</v>
      </c>
      <c r="DA37" s="667"/>
      <c r="DB37" s="667"/>
      <c r="DC37" s="671"/>
      <c r="DD37" s="645">
        <v>119929</v>
      </c>
      <c r="DE37" s="669"/>
      <c r="DF37" s="669"/>
      <c r="DG37" s="669"/>
      <c r="DH37" s="669"/>
      <c r="DI37" s="669"/>
      <c r="DJ37" s="669"/>
      <c r="DK37" s="670"/>
      <c r="DL37" s="645">
        <v>91598</v>
      </c>
      <c r="DM37" s="669"/>
      <c r="DN37" s="669"/>
      <c r="DO37" s="669"/>
      <c r="DP37" s="669"/>
      <c r="DQ37" s="669"/>
      <c r="DR37" s="669"/>
      <c r="DS37" s="669"/>
      <c r="DT37" s="669"/>
      <c r="DU37" s="669"/>
      <c r="DV37" s="670"/>
      <c r="DW37" s="641">
        <v>0.5</v>
      </c>
      <c r="DX37" s="667"/>
      <c r="DY37" s="667"/>
      <c r="DZ37" s="667"/>
      <c r="EA37" s="667"/>
      <c r="EB37" s="667"/>
      <c r="EC37" s="668"/>
    </row>
    <row r="38" spans="2:133" ht="11.25" customHeight="1" x14ac:dyDescent="0.15">
      <c r="B38" s="633" t="s">
        <v>323</v>
      </c>
      <c r="C38" s="634"/>
      <c r="D38" s="634"/>
      <c r="E38" s="634"/>
      <c r="F38" s="634"/>
      <c r="G38" s="634"/>
      <c r="H38" s="634"/>
      <c r="I38" s="634"/>
      <c r="J38" s="634"/>
      <c r="K38" s="634"/>
      <c r="L38" s="634"/>
      <c r="M38" s="634"/>
      <c r="N38" s="634"/>
      <c r="O38" s="634"/>
      <c r="P38" s="634"/>
      <c r="Q38" s="635"/>
      <c r="R38" s="636">
        <v>131100</v>
      </c>
      <c r="S38" s="637"/>
      <c r="T38" s="637"/>
      <c r="U38" s="637"/>
      <c r="V38" s="637"/>
      <c r="W38" s="637"/>
      <c r="X38" s="637"/>
      <c r="Y38" s="638"/>
      <c r="Z38" s="639">
        <v>0.3</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172275</v>
      </c>
      <c r="BA38" s="637"/>
      <c r="BB38" s="637"/>
      <c r="BC38" s="637"/>
      <c r="BD38" s="669"/>
      <c r="BE38" s="669"/>
      <c r="BF38" s="691"/>
      <c r="BG38" s="633" t="s">
        <v>325</v>
      </c>
      <c r="BH38" s="634"/>
      <c r="BI38" s="634"/>
      <c r="BJ38" s="634"/>
      <c r="BK38" s="634"/>
      <c r="BL38" s="634"/>
      <c r="BM38" s="634"/>
      <c r="BN38" s="634"/>
      <c r="BO38" s="634"/>
      <c r="BP38" s="634"/>
      <c r="BQ38" s="634"/>
      <c r="BR38" s="634"/>
      <c r="BS38" s="634"/>
      <c r="BT38" s="634"/>
      <c r="BU38" s="635"/>
      <c r="BV38" s="636">
        <v>10150</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3049298</v>
      </c>
      <c r="CS38" s="637"/>
      <c r="CT38" s="637"/>
      <c r="CU38" s="637"/>
      <c r="CV38" s="637"/>
      <c r="CW38" s="637"/>
      <c r="CX38" s="637"/>
      <c r="CY38" s="638"/>
      <c r="CZ38" s="641">
        <v>7.2</v>
      </c>
      <c r="DA38" s="667"/>
      <c r="DB38" s="667"/>
      <c r="DC38" s="671"/>
      <c r="DD38" s="645">
        <v>2659692</v>
      </c>
      <c r="DE38" s="637"/>
      <c r="DF38" s="637"/>
      <c r="DG38" s="637"/>
      <c r="DH38" s="637"/>
      <c r="DI38" s="637"/>
      <c r="DJ38" s="637"/>
      <c r="DK38" s="638"/>
      <c r="DL38" s="645">
        <v>1823824</v>
      </c>
      <c r="DM38" s="637"/>
      <c r="DN38" s="637"/>
      <c r="DO38" s="637"/>
      <c r="DP38" s="637"/>
      <c r="DQ38" s="637"/>
      <c r="DR38" s="637"/>
      <c r="DS38" s="637"/>
      <c r="DT38" s="637"/>
      <c r="DU38" s="637"/>
      <c r="DV38" s="638"/>
      <c r="DW38" s="641">
        <v>9.1999999999999993</v>
      </c>
      <c r="DX38" s="667"/>
      <c r="DY38" s="667"/>
      <c r="DZ38" s="667"/>
      <c r="EA38" s="667"/>
      <c r="EB38" s="667"/>
      <c r="EC38" s="668"/>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69"/>
      <c r="BE39" s="669"/>
      <c r="BF39" s="691"/>
      <c r="BG39" s="633" t="s">
        <v>329</v>
      </c>
      <c r="BH39" s="634"/>
      <c r="BI39" s="634"/>
      <c r="BJ39" s="634"/>
      <c r="BK39" s="634"/>
      <c r="BL39" s="634"/>
      <c r="BM39" s="634"/>
      <c r="BN39" s="634"/>
      <c r="BO39" s="634"/>
      <c r="BP39" s="634"/>
      <c r="BQ39" s="634"/>
      <c r="BR39" s="634"/>
      <c r="BS39" s="634"/>
      <c r="BT39" s="634"/>
      <c r="BU39" s="635"/>
      <c r="BV39" s="636">
        <v>14883</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1246825</v>
      </c>
      <c r="CS39" s="669"/>
      <c r="CT39" s="669"/>
      <c r="CU39" s="669"/>
      <c r="CV39" s="669"/>
      <c r="CW39" s="669"/>
      <c r="CX39" s="669"/>
      <c r="CY39" s="670"/>
      <c r="CZ39" s="641">
        <v>3</v>
      </c>
      <c r="DA39" s="667"/>
      <c r="DB39" s="667"/>
      <c r="DC39" s="671"/>
      <c r="DD39" s="645">
        <v>1230804</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15">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9"/>
      <c r="BE40" s="669"/>
      <c r="BF40" s="691"/>
      <c r="BG40" s="684" t="s">
        <v>333</v>
      </c>
      <c r="BH40" s="685"/>
      <c r="BI40" s="685"/>
      <c r="BJ40" s="685"/>
      <c r="BK40" s="685"/>
      <c r="BL40" s="214"/>
      <c r="BM40" s="634" t="s">
        <v>334</v>
      </c>
      <c r="BN40" s="634"/>
      <c r="BO40" s="634"/>
      <c r="BP40" s="634"/>
      <c r="BQ40" s="634"/>
      <c r="BR40" s="634"/>
      <c r="BS40" s="634"/>
      <c r="BT40" s="634"/>
      <c r="BU40" s="635"/>
      <c r="BV40" s="636">
        <v>104</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7"/>
      <c r="DB40" s="667"/>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15">
      <c r="B41" s="657" t="s">
        <v>336</v>
      </c>
      <c r="C41" s="658"/>
      <c r="D41" s="658"/>
      <c r="E41" s="658"/>
      <c r="F41" s="658"/>
      <c r="G41" s="658"/>
      <c r="H41" s="658"/>
      <c r="I41" s="658"/>
      <c r="J41" s="658"/>
      <c r="K41" s="658"/>
      <c r="L41" s="658"/>
      <c r="M41" s="658"/>
      <c r="N41" s="658"/>
      <c r="O41" s="658"/>
      <c r="P41" s="658"/>
      <c r="Q41" s="659"/>
      <c r="R41" s="708">
        <v>42908648</v>
      </c>
      <c r="S41" s="709"/>
      <c r="T41" s="709"/>
      <c r="U41" s="709"/>
      <c r="V41" s="709"/>
      <c r="W41" s="709"/>
      <c r="X41" s="709"/>
      <c r="Y41" s="713"/>
      <c r="Z41" s="714">
        <v>100</v>
      </c>
      <c r="AA41" s="714"/>
      <c r="AB41" s="714"/>
      <c r="AC41" s="714"/>
      <c r="AD41" s="715">
        <v>19926331</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1170707</v>
      </c>
      <c r="BA41" s="637"/>
      <c r="BB41" s="637"/>
      <c r="BC41" s="637"/>
      <c r="BD41" s="669"/>
      <c r="BE41" s="669"/>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1878591</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328</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5929429</v>
      </c>
      <c r="CS42" s="669"/>
      <c r="CT42" s="669"/>
      <c r="CU42" s="669"/>
      <c r="CV42" s="669"/>
      <c r="CW42" s="669"/>
      <c r="CX42" s="669"/>
      <c r="CY42" s="670"/>
      <c r="CZ42" s="641">
        <v>14.1</v>
      </c>
      <c r="DA42" s="667"/>
      <c r="DB42" s="667"/>
      <c r="DC42" s="671"/>
      <c r="DD42" s="645">
        <v>2591056</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178266</v>
      </c>
      <c r="CS43" s="669"/>
      <c r="CT43" s="669"/>
      <c r="CU43" s="669"/>
      <c r="CV43" s="669"/>
      <c r="CW43" s="669"/>
      <c r="CX43" s="669"/>
      <c r="CY43" s="670"/>
      <c r="CZ43" s="641">
        <v>0.4</v>
      </c>
      <c r="DA43" s="667"/>
      <c r="DB43" s="667"/>
      <c r="DC43" s="671"/>
      <c r="DD43" s="645">
        <v>171460</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5929429</v>
      </c>
      <c r="CS44" s="637"/>
      <c r="CT44" s="637"/>
      <c r="CU44" s="637"/>
      <c r="CV44" s="637"/>
      <c r="CW44" s="637"/>
      <c r="CX44" s="637"/>
      <c r="CY44" s="638"/>
      <c r="CZ44" s="641">
        <v>14.1</v>
      </c>
      <c r="DA44" s="642"/>
      <c r="DB44" s="642"/>
      <c r="DC44" s="648"/>
      <c r="DD44" s="645">
        <v>2591056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2159560</v>
      </c>
      <c r="CS45" s="669"/>
      <c r="CT45" s="669"/>
      <c r="CU45" s="669"/>
      <c r="CV45" s="669"/>
      <c r="CW45" s="669"/>
      <c r="CX45" s="669"/>
      <c r="CY45" s="670"/>
      <c r="CZ45" s="641">
        <v>5.0999999999999996</v>
      </c>
      <c r="DA45" s="667"/>
      <c r="DB45" s="667"/>
      <c r="DC45" s="671"/>
      <c r="DD45" s="645">
        <v>644051</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3769869</v>
      </c>
      <c r="CS46" s="637"/>
      <c r="CT46" s="637"/>
      <c r="CU46" s="637"/>
      <c r="CV46" s="637"/>
      <c r="CW46" s="637"/>
      <c r="CX46" s="637"/>
      <c r="CY46" s="638"/>
      <c r="CZ46" s="641">
        <v>9</v>
      </c>
      <c r="DA46" s="642"/>
      <c r="DB46" s="642"/>
      <c r="DC46" s="648"/>
      <c r="DD46" s="645">
        <v>1947005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7"/>
      <c r="DB47" s="667"/>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42080401</v>
      </c>
      <c r="CS49" s="695"/>
      <c r="CT49" s="695"/>
      <c r="CU49" s="695"/>
      <c r="CV49" s="695"/>
      <c r="CW49" s="695"/>
      <c r="CX49" s="695"/>
      <c r="CY49" s="724"/>
      <c r="CZ49" s="716">
        <v>100</v>
      </c>
      <c r="DA49" s="725"/>
      <c r="DB49" s="725"/>
      <c r="DC49" s="726"/>
      <c r="DD49" s="727">
        <v>25486771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YrQq6YX0+ivGDH4LGvIym+oqmGINrtF25ZmriRemkQC7mIHH7Yh79kzyxCl91nJw8OVkvdt4EoMRYsnT7camA==" saltValue="hP5hhrFciFjeecgMYQ9x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B3" sqref="A2:BI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375</v>
      </c>
      <c r="C7" s="763"/>
      <c r="D7" s="763"/>
      <c r="E7" s="763"/>
      <c r="F7" s="763"/>
      <c r="G7" s="763"/>
      <c r="H7" s="763"/>
      <c r="I7" s="763"/>
      <c r="J7" s="763"/>
      <c r="K7" s="763"/>
      <c r="L7" s="763"/>
      <c r="M7" s="763"/>
      <c r="N7" s="763"/>
      <c r="O7" s="763"/>
      <c r="P7" s="764"/>
      <c r="Q7" s="765">
        <v>41476</v>
      </c>
      <c r="R7" s="766"/>
      <c r="S7" s="766"/>
      <c r="T7" s="766"/>
      <c r="U7" s="766"/>
      <c r="V7" s="766">
        <v>40699</v>
      </c>
      <c r="W7" s="766"/>
      <c r="X7" s="766"/>
      <c r="Y7" s="766"/>
      <c r="Z7" s="766"/>
      <c r="AA7" s="766">
        <v>777</v>
      </c>
      <c r="AB7" s="766"/>
      <c r="AC7" s="766"/>
      <c r="AD7" s="766"/>
      <c r="AE7" s="767"/>
      <c r="AF7" s="768">
        <v>713</v>
      </c>
      <c r="AG7" s="769"/>
      <c r="AH7" s="769"/>
      <c r="AI7" s="769"/>
      <c r="AJ7" s="770"/>
      <c r="AK7" s="771" t="s">
        <v>547</v>
      </c>
      <c r="AL7" s="772"/>
      <c r="AM7" s="772"/>
      <c r="AN7" s="772"/>
      <c r="AO7" s="772"/>
      <c r="AP7" s="772">
        <v>18855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560</v>
      </c>
      <c r="BT7" s="760"/>
      <c r="BU7" s="760"/>
      <c r="BV7" s="760"/>
      <c r="BW7" s="760"/>
      <c r="BX7" s="760"/>
      <c r="BY7" s="760"/>
      <c r="BZ7" s="760"/>
      <c r="CA7" s="760"/>
      <c r="CB7" s="760"/>
      <c r="CC7" s="760"/>
      <c r="CD7" s="760"/>
      <c r="CE7" s="760"/>
      <c r="CF7" s="760"/>
      <c r="CG7" s="775"/>
      <c r="CH7" s="756">
        <v>349</v>
      </c>
      <c r="CI7" s="757"/>
      <c r="CJ7" s="757"/>
      <c r="CK7" s="757"/>
      <c r="CL7" s="758"/>
      <c r="CM7" s="756">
        <v>20</v>
      </c>
      <c r="CN7" s="757"/>
      <c r="CO7" s="757"/>
      <c r="CP7" s="757"/>
      <c r="CQ7" s="758"/>
      <c r="CR7" s="756">
        <v>300</v>
      </c>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t="s">
        <v>376</v>
      </c>
      <c r="C8" s="794"/>
      <c r="D8" s="794"/>
      <c r="E8" s="794"/>
      <c r="F8" s="794"/>
      <c r="G8" s="794"/>
      <c r="H8" s="794"/>
      <c r="I8" s="794"/>
      <c r="J8" s="794"/>
      <c r="K8" s="794"/>
      <c r="L8" s="794"/>
      <c r="M8" s="794"/>
      <c r="N8" s="794"/>
      <c r="O8" s="794"/>
      <c r="P8" s="795"/>
      <c r="Q8" s="796">
        <v>3102</v>
      </c>
      <c r="R8" s="797"/>
      <c r="S8" s="797"/>
      <c r="T8" s="797"/>
      <c r="U8" s="797"/>
      <c r="V8" s="797">
        <v>3051</v>
      </c>
      <c r="W8" s="797"/>
      <c r="X8" s="797"/>
      <c r="Y8" s="797"/>
      <c r="Z8" s="797"/>
      <c r="AA8" s="797">
        <v>51</v>
      </c>
      <c r="AB8" s="797"/>
      <c r="AC8" s="797"/>
      <c r="AD8" s="797"/>
      <c r="AE8" s="798"/>
      <c r="AF8" s="799">
        <v>1</v>
      </c>
      <c r="AG8" s="800"/>
      <c r="AH8" s="800"/>
      <c r="AI8" s="800"/>
      <c r="AJ8" s="801"/>
      <c r="AK8" s="782" t="s">
        <v>547</v>
      </c>
      <c r="AL8" s="783"/>
      <c r="AM8" s="783"/>
      <c r="AN8" s="783"/>
      <c r="AO8" s="783"/>
      <c r="AP8" s="783" t="s">
        <v>547</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561</v>
      </c>
      <c r="BT8" s="787"/>
      <c r="BU8" s="787"/>
      <c r="BV8" s="787"/>
      <c r="BW8" s="787"/>
      <c r="BX8" s="787"/>
      <c r="BY8" s="787"/>
      <c r="BZ8" s="787"/>
      <c r="CA8" s="787"/>
      <c r="CB8" s="787"/>
      <c r="CC8" s="787"/>
      <c r="CD8" s="787"/>
      <c r="CE8" s="787"/>
      <c r="CF8" s="787"/>
      <c r="CG8" s="788"/>
      <c r="CH8" s="789">
        <v>231</v>
      </c>
      <c r="CI8" s="790"/>
      <c r="CJ8" s="790"/>
      <c r="CK8" s="790"/>
      <c r="CL8" s="791"/>
      <c r="CM8" s="789">
        <v>0</v>
      </c>
      <c r="CN8" s="790"/>
      <c r="CO8" s="790"/>
      <c r="CP8" s="790"/>
      <c r="CQ8" s="791"/>
      <c r="CR8" s="789">
        <v>5</v>
      </c>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378</v>
      </c>
      <c r="B23" s="802" t="s">
        <v>379</v>
      </c>
      <c r="C23" s="803"/>
      <c r="D23" s="803"/>
      <c r="E23" s="803"/>
      <c r="F23" s="803"/>
      <c r="G23" s="803"/>
      <c r="H23" s="803"/>
      <c r="I23" s="803"/>
      <c r="J23" s="803"/>
      <c r="K23" s="803"/>
      <c r="L23" s="803"/>
      <c r="M23" s="803"/>
      <c r="N23" s="803"/>
      <c r="O23" s="803"/>
      <c r="P23" s="804"/>
      <c r="Q23" s="805">
        <v>44578</v>
      </c>
      <c r="R23" s="806"/>
      <c r="S23" s="806"/>
      <c r="T23" s="806"/>
      <c r="U23" s="806"/>
      <c r="V23" s="806">
        <v>43750</v>
      </c>
      <c r="W23" s="806"/>
      <c r="X23" s="806"/>
      <c r="Y23" s="806"/>
      <c r="Z23" s="806"/>
      <c r="AA23" s="806">
        <v>828</v>
      </c>
      <c r="AB23" s="806"/>
      <c r="AC23" s="806"/>
      <c r="AD23" s="806"/>
      <c r="AE23" s="807"/>
      <c r="AF23" s="808">
        <v>714</v>
      </c>
      <c r="AG23" s="806"/>
      <c r="AH23" s="806"/>
      <c r="AI23" s="806"/>
      <c r="AJ23" s="809"/>
      <c r="AK23" s="810"/>
      <c r="AL23" s="811"/>
      <c r="AM23" s="811"/>
      <c r="AN23" s="811"/>
      <c r="AO23" s="811"/>
      <c r="AP23" s="806">
        <v>18855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390</v>
      </c>
      <c r="C28" s="763"/>
      <c r="D28" s="763"/>
      <c r="E28" s="763"/>
      <c r="F28" s="763"/>
      <c r="G28" s="763"/>
      <c r="H28" s="763"/>
      <c r="I28" s="763"/>
      <c r="J28" s="763"/>
      <c r="K28" s="763"/>
      <c r="L28" s="763"/>
      <c r="M28" s="763"/>
      <c r="N28" s="763"/>
      <c r="O28" s="763"/>
      <c r="P28" s="764"/>
      <c r="Q28" s="835">
        <v>7784</v>
      </c>
      <c r="R28" s="836"/>
      <c r="S28" s="836"/>
      <c r="T28" s="836"/>
      <c r="U28" s="836"/>
      <c r="V28" s="836">
        <v>7784</v>
      </c>
      <c r="W28" s="836"/>
      <c r="X28" s="836"/>
      <c r="Y28" s="836"/>
      <c r="Z28" s="836"/>
      <c r="AA28" s="836" t="s">
        <v>547</v>
      </c>
      <c r="AB28" s="836"/>
      <c r="AC28" s="836"/>
      <c r="AD28" s="836"/>
      <c r="AE28" s="837"/>
      <c r="AF28" s="838" t="s">
        <v>122</v>
      </c>
      <c r="AG28" s="836"/>
      <c r="AH28" s="836"/>
      <c r="AI28" s="836"/>
      <c r="AJ28" s="839"/>
      <c r="AK28" s="840">
        <v>1171</v>
      </c>
      <c r="AL28" s="841"/>
      <c r="AM28" s="841"/>
      <c r="AN28" s="841"/>
      <c r="AO28" s="841"/>
      <c r="AP28" s="841" t="s">
        <v>547</v>
      </c>
      <c r="AQ28" s="841"/>
      <c r="AR28" s="841"/>
      <c r="AS28" s="841"/>
      <c r="AT28" s="841"/>
      <c r="AU28" s="841" t="s">
        <v>547</v>
      </c>
      <c r="AV28" s="841"/>
      <c r="AW28" s="841"/>
      <c r="AX28" s="841"/>
      <c r="AY28" s="841"/>
      <c r="AZ28" s="842" t="s">
        <v>547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391</v>
      </c>
      <c r="C29" s="794"/>
      <c r="D29" s="794"/>
      <c r="E29" s="794"/>
      <c r="F29" s="794"/>
      <c r="G29" s="794"/>
      <c r="H29" s="794"/>
      <c r="I29" s="794"/>
      <c r="J29" s="794"/>
      <c r="K29" s="794"/>
      <c r="L29" s="794"/>
      <c r="M29" s="794"/>
      <c r="N29" s="794"/>
      <c r="O29" s="794"/>
      <c r="P29" s="795"/>
      <c r="Q29" s="796">
        <v>5748</v>
      </c>
      <c r="R29" s="797"/>
      <c r="S29" s="797"/>
      <c r="T29" s="797"/>
      <c r="U29" s="797"/>
      <c r="V29" s="797">
        <v>5606</v>
      </c>
      <c r="W29" s="797"/>
      <c r="X29" s="797"/>
      <c r="Y29" s="797"/>
      <c r="Z29" s="797"/>
      <c r="AA29" s="797">
        <v>142</v>
      </c>
      <c r="AB29" s="797"/>
      <c r="AC29" s="797"/>
      <c r="AD29" s="797"/>
      <c r="AE29" s="798"/>
      <c r="AF29" s="799">
        <v>142</v>
      </c>
      <c r="AG29" s="800"/>
      <c r="AH29" s="800"/>
      <c r="AI29" s="800"/>
      <c r="AJ29" s="801"/>
      <c r="AK29" s="847">
        <v>886</v>
      </c>
      <c r="AL29" s="843"/>
      <c r="AM29" s="843"/>
      <c r="AN29" s="843"/>
      <c r="AO29" s="843"/>
      <c r="AP29" s="843" t="s">
        <v>547</v>
      </c>
      <c r="AQ29" s="843"/>
      <c r="AR29" s="843"/>
      <c r="AS29" s="843"/>
      <c r="AT29" s="843"/>
      <c r="AU29" s="843" t="s">
        <v>547</v>
      </c>
      <c r="AV29" s="843"/>
      <c r="AW29" s="843"/>
      <c r="AX29" s="843"/>
      <c r="AY29" s="843"/>
      <c r="AZ29" s="844" t="s">
        <v>547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392</v>
      </c>
      <c r="C30" s="794"/>
      <c r="D30" s="794"/>
      <c r="E30" s="794"/>
      <c r="F30" s="794"/>
      <c r="G30" s="794"/>
      <c r="H30" s="794"/>
      <c r="I30" s="794"/>
      <c r="J30" s="794"/>
      <c r="K30" s="794"/>
      <c r="L30" s="794"/>
      <c r="M30" s="794"/>
      <c r="N30" s="794"/>
      <c r="O30" s="794"/>
      <c r="P30" s="795"/>
      <c r="Q30" s="796">
        <v>2172</v>
      </c>
      <c r="R30" s="797"/>
      <c r="S30" s="797"/>
      <c r="T30" s="797"/>
      <c r="U30" s="797"/>
      <c r="V30" s="797">
        <v>2172</v>
      </c>
      <c r="W30" s="797"/>
      <c r="X30" s="797"/>
      <c r="Y30" s="797"/>
      <c r="Z30" s="797"/>
      <c r="AA30" s="797" t="s">
        <v>547</v>
      </c>
      <c r="AB30" s="797"/>
      <c r="AC30" s="797"/>
      <c r="AD30" s="797"/>
      <c r="AE30" s="798"/>
      <c r="AF30" s="799" t="s">
        <v>122</v>
      </c>
      <c r="AG30" s="800"/>
      <c r="AH30" s="800"/>
      <c r="AI30" s="800"/>
      <c r="AJ30" s="801"/>
      <c r="AK30" s="847">
        <v>230</v>
      </c>
      <c r="AL30" s="843"/>
      <c r="AM30" s="843"/>
      <c r="AN30" s="843"/>
      <c r="AO30" s="843"/>
      <c r="AP30" s="843" t="s">
        <v>547</v>
      </c>
      <c r="AQ30" s="843"/>
      <c r="AR30" s="843"/>
      <c r="AS30" s="843"/>
      <c r="AT30" s="843"/>
      <c r="AU30" s="843" t="s">
        <v>547</v>
      </c>
      <c r="AV30" s="843"/>
      <c r="AW30" s="843"/>
      <c r="AX30" s="843"/>
      <c r="AY30" s="843"/>
      <c r="AZ30" s="844" t="s">
        <v>547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393</v>
      </c>
      <c r="C31" s="794"/>
      <c r="D31" s="794"/>
      <c r="E31" s="794"/>
      <c r="F31" s="794"/>
      <c r="G31" s="794"/>
      <c r="H31" s="794"/>
      <c r="I31" s="794"/>
      <c r="J31" s="794"/>
      <c r="K31" s="794"/>
      <c r="L31" s="794"/>
      <c r="M31" s="794"/>
      <c r="N31" s="794"/>
      <c r="O31" s="794"/>
      <c r="P31" s="795"/>
      <c r="Q31" s="796">
        <v>7361</v>
      </c>
      <c r="R31" s="797"/>
      <c r="S31" s="797"/>
      <c r="T31" s="797"/>
      <c r="U31" s="797"/>
      <c r="V31" s="797">
        <v>7969</v>
      </c>
      <c r="W31" s="797"/>
      <c r="X31" s="797"/>
      <c r="Y31" s="797"/>
      <c r="Z31" s="797"/>
      <c r="AA31" s="797">
        <v>607</v>
      </c>
      <c r="AB31" s="797"/>
      <c r="AC31" s="797"/>
      <c r="AD31" s="797"/>
      <c r="AE31" s="798"/>
      <c r="AF31" s="799">
        <v>1245</v>
      </c>
      <c r="AG31" s="800"/>
      <c r="AH31" s="800"/>
      <c r="AI31" s="800"/>
      <c r="AJ31" s="801"/>
      <c r="AK31" s="847">
        <v>683</v>
      </c>
      <c r="AL31" s="843"/>
      <c r="AM31" s="843"/>
      <c r="AN31" s="843"/>
      <c r="AO31" s="843"/>
      <c r="AP31" s="843">
        <v>2776</v>
      </c>
      <c r="AQ31" s="843"/>
      <c r="AR31" s="843"/>
      <c r="AS31" s="843"/>
      <c r="AT31" s="843"/>
      <c r="AU31" s="843">
        <v>1639</v>
      </c>
      <c r="AV31" s="843"/>
      <c r="AW31" s="843"/>
      <c r="AX31" s="843"/>
      <c r="AY31" s="843"/>
      <c r="AZ31" s="844" t="s">
        <v>547</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395</v>
      </c>
      <c r="C32" s="794"/>
      <c r="D32" s="794"/>
      <c r="E32" s="794"/>
      <c r="F32" s="794"/>
      <c r="G32" s="794"/>
      <c r="H32" s="794"/>
      <c r="I32" s="794"/>
      <c r="J32" s="794"/>
      <c r="K32" s="794"/>
      <c r="L32" s="794"/>
      <c r="M32" s="794"/>
      <c r="N32" s="794"/>
      <c r="O32" s="794"/>
      <c r="P32" s="795"/>
      <c r="Q32" s="796">
        <v>2063</v>
      </c>
      <c r="R32" s="797"/>
      <c r="S32" s="797"/>
      <c r="T32" s="797"/>
      <c r="U32" s="797"/>
      <c r="V32" s="797">
        <v>1909</v>
      </c>
      <c r="W32" s="797"/>
      <c r="X32" s="797"/>
      <c r="Y32" s="797"/>
      <c r="Z32" s="797"/>
      <c r="AA32" s="797">
        <v>154</v>
      </c>
      <c r="AB32" s="797"/>
      <c r="AC32" s="797"/>
      <c r="AD32" s="797"/>
      <c r="AE32" s="798"/>
      <c r="AF32" s="799">
        <v>514</v>
      </c>
      <c r="AG32" s="800"/>
      <c r="AH32" s="800"/>
      <c r="AI32" s="800"/>
      <c r="AJ32" s="801"/>
      <c r="AK32" s="847">
        <v>172</v>
      </c>
      <c r="AL32" s="843"/>
      <c r="AM32" s="843"/>
      <c r="AN32" s="843"/>
      <c r="AO32" s="843"/>
      <c r="AP32" s="843">
        <v>4019</v>
      </c>
      <c r="AQ32" s="843"/>
      <c r="AR32" s="843"/>
      <c r="AS32" s="843"/>
      <c r="AT32" s="843"/>
      <c r="AU32" s="843">
        <v>808</v>
      </c>
      <c r="AV32" s="843"/>
      <c r="AW32" s="843"/>
      <c r="AX32" s="843"/>
      <c r="AY32" s="843"/>
      <c r="AZ32" s="844" t="s">
        <v>547</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378</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1902</v>
      </c>
      <c r="AG63" s="857"/>
      <c r="AH63" s="857"/>
      <c r="AI63" s="857"/>
      <c r="AJ63" s="858"/>
      <c r="AK63" s="859"/>
      <c r="AL63" s="854"/>
      <c r="AM63" s="854"/>
      <c r="AN63" s="854"/>
      <c r="AO63" s="854"/>
      <c r="AP63" s="857">
        <v>6795</v>
      </c>
      <c r="AQ63" s="857"/>
      <c r="AR63" s="857"/>
      <c r="AS63" s="857"/>
      <c r="AT63" s="857"/>
      <c r="AU63" s="857">
        <v>2447</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400</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548</v>
      </c>
      <c r="C68" s="883"/>
      <c r="D68" s="883"/>
      <c r="E68" s="883"/>
      <c r="F68" s="883"/>
      <c r="G68" s="883"/>
      <c r="H68" s="883"/>
      <c r="I68" s="883"/>
      <c r="J68" s="883"/>
      <c r="K68" s="883"/>
      <c r="L68" s="883"/>
      <c r="M68" s="883"/>
      <c r="N68" s="883"/>
      <c r="O68" s="883"/>
      <c r="P68" s="884"/>
      <c r="Q68" s="885">
        <v>9022</v>
      </c>
      <c r="R68" s="879"/>
      <c r="S68" s="879"/>
      <c r="T68" s="879"/>
      <c r="U68" s="879"/>
      <c r="V68" s="879">
        <v>8620</v>
      </c>
      <c r="W68" s="879"/>
      <c r="X68" s="879"/>
      <c r="Y68" s="879"/>
      <c r="Z68" s="879"/>
      <c r="AA68" s="879">
        <v>402</v>
      </c>
      <c r="AB68" s="879"/>
      <c r="AC68" s="879"/>
      <c r="AD68" s="879"/>
      <c r="AE68" s="879"/>
      <c r="AF68" s="879">
        <v>402</v>
      </c>
      <c r="AG68" s="879"/>
      <c r="AH68" s="879"/>
      <c r="AI68" s="879"/>
      <c r="AJ68" s="879"/>
      <c r="AK68" s="879" t="s">
        <v>547</v>
      </c>
      <c r="AL68" s="879"/>
      <c r="AM68" s="879"/>
      <c r="AN68" s="879"/>
      <c r="AO68" s="879"/>
      <c r="AP68" s="879">
        <v>158</v>
      </c>
      <c r="AQ68" s="879"/>
      <c r="AR68" s="879"/>
      <c r="AS68" s="879"/>
      <c r="AT68" s="879"/>
      <c r="AU68" s="879">
        <v>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549</v>
      </c>
      <c r="C69" s="887"/>
      <c r="D69" s="887"/>
      <c r="E69" s="887"/>
      <c r="F69" s="887"/>
      <c r="G69" s="887"/>
      <c r="H69" s="887"/>
      <c r="I69" s="887"/>
      <c r="J69" s="887"/>
      <c r="K69" s="887"/>
      <c r="L69" s="887"/>
      <c r="M69" s="887"/>
      <c r="N69" s="887"/>
      <c r="O69" s="887"/>
      <c r="P69" s="888"/>
      <c r="Q69" s="889">
        <v>310</v>
      </c>
      <c r="R69" s="843"/>
      <c r="S69" s="843"/>
      <c r="T69" s="843"/>
      <c r="U69" s="843"/>
      <c r="V69" s="843">
        <v>286</v>
      </c>
      <c r="W69" s="843"/>
      <c r="X69" s="843"/>
      <c r="Y69" s="843"/>
      <c r="Z69" s="843"/>
      <c r="AA69" s="843">
        <v>24</v>
      </c>
      <c r="AB69" s="843"/>
      <c r="AC69" s="843"/>
      <c r="AD69" s="843"/>
      <c r="AE69" s="843"/>
      <c r="AF69" s="843">
        <v>24</v>
      </c>
      <c r="AG69" s="843"/>
      <c r="AH69" s="843"/>
      <c r="AI69" s="843"/>
      <c r="AJ69" s="843"/>
      <c r="AK69" s="843" t="s">
        <v>547</v>
      </c>
      <c r="AL69" s="843"/>
      <c r="AM69" s="843"/>
      <c r="AN69" s="843"/>
      <c r="AO69" s="843"/>
      <c r="AP69" s="843" t="s">
        <v>547</v>
      </c>
      <c r="AQ69" s="843"/>
      <c r="AR69" s="843"/>
      <c r="AS69" s="843"/>
      <c r="AT69" s="843"/>
      <c r="AU69" s="843" t="s">
        <v>547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550</v>
      </c>
      <c r="C70" s="887"/>
      <c r="D70" s="887"/>
      <c r="E70" s="887"/>
      <c r="F70" s="887"/>
      <c r="G70" s="887"/>
      <c r="H70" s="887"/>
      <c r="I70" s="887"/>
      <c r="J70" s="887"/>
      <c r="K70" s="887"/>
      <c r="L70" s="887"/>
      <c r="M70" s="887"/>
      <c r="N70" s="887"/>
      <c r="O70" s="887"/>
      <c r="P70" s="888"/>
      <c r="Q70" s="889">
        <v>2561</v>
      </c>
      <c r="R70" s="843"/>
      <c r="S70" s="843"/>
      <c r="T70" s="843"/>
      <c r="U70" s="843"/>
      <c r="V70" s="843">
        <v>2296</v>
      </c>
      <c r="W70" s="843"/>
      <c r="X70" s="843"/>
      <c r="Y70" s="843"/>
      <c r="Z70" s="843"/>
      <c r="AA70" s="843">
        <v>265</v>
      </c>
      <c r="AB70" s="843"/>
      <c r="AC70" s="843"/>
      <c r="AD70" s="843"/>
      <c r="AE70" s="843"/>
      <c r="AF70" s="843">
        <v>265</v>
      </c>
      <c r="AG70" s="843"/>
      <c r="AH70" s="843"/>
      <c r="AI70" s="843"/>
      <c r="AJ70" s="843"/>
      <c r="AK70" s="843">
        <v>236</v>
      </c>
      <c r="AL70" s="843"/>
      <c r="AM70" s="843"/>
      <c r="AN70" s="843"/>
      <c r="AO70" s="843"/>
      <c r="AP70" s="843">
        <v>638</v>
      </c>
      <c r="AQ70" s="843"/>
      <c r="AR70" s="843"/>
      <c r="AS70" s="843"/>
      <c r="AT70" s="843"/>
      <c r="AU70" s="843">
        <v>123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551</v>
      </c>
      <c r="C71" s="887"/>
      <c r="D71" s="887"/>
      <c r="E71" s="887"/>
      <c r="F71" s="887"/>
      <c r="G71" s="887"/>
      <c r="H71" s="887"/>
      <c r="I71" s="887"/>
      <c r="J71" s="887"/>
      <c r="K71" s="887"/>
      <c r="L71" s="887"/>
      <c r="M71" s="887"/>
      <c r="N71" s="887"/>
      <c r="O71" s="887"/>
      <c r="P71" s="888"/>
      <c r="Q71" s="889">
        <v>3</v>
      </c>
      <c r="R71" s="843"/>
      <c r="S71" s="843"/>
      <c r="T71" s="843"/>
      <c r="U71" s="843"/>
      <c r="V71" s="843">
        <v>3</v>
      </c>
      <c r="W71" s="843"/>
      <c r="X71" s="843"/>
      <c r="Y71" s="843"/>
      <c r="Z71" s="843"/>
      <c r="AA71" s="843">
        <v>1</v>
      </c>
      <c r="AB71" s="843"/>
      <c r="AC71" s="843"/>
      <c r="AD71" s="843"/>
      <c r="AE71" s="843"/>
      <c r="AF71" s="843">
        <v>1</v>
      </c>
      <c r="AG71" s="843"/>
      <c r="AH71" s="843"/>
      <c r="AI71" s="843"/>
      <c r="AJ71" s="843"/>
      <c r="AK71" s="843" t="s">
        <v>547</v>
      </c>
      <c r="AL71" s="843"/>
      <c r="AM71" s="843"/>
      <c r="AN71" s="843"/>
      <c r="AO71" s="843"/>
      <c r="AP71" s="843" t="s">
        <v>547</v>
      </c>
      <c r="AQ71" s="843"/>
      <c r="AR71" s="843"/>
      <c r="AS71" s="843"/>
      <c r="AT71" s="843"/>
      <c r="AU71" s="843" t="s">
        <v>547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552</v>
      </c>
      <c r="C72" s="887"/>
      <c r="D72" s="887"/>
      <c r="E72" s="887"/>
      <c r="F72" s="887"/>
      <c r="G72" s="887"/>
      <c r="H72" s="887"/>
      <c r="I72" s="887"/>
      <c r="J72" s="887"/>
      <c r="K72" s="887"/>
      <c r="L72" s="887"/>
      <c r="M72" s="887"/>
      <c r="N72" s="887"/>
      <c r="O72" s="887"/>
      <c r="P72" s="888"/>
      <c r="Q72" s="889">
        <v>21120</v>
      </c>
      <c r="R72" s="843"/>
      <c r="S72" s="843"/>
      <c r="T72" s="843"/>
      <c r="U72" s="843"/>
      <c r="V72" s="843">
        <v>20636</v>
      </c>
      <c r="W72" s="843"/>
      <c r="X72" s="843"/>
      <c r="Y72" s="843"/>
      <c r="Z72" s="843"/>
      <c r="AA72" s="843">
        <v>483</v>
      </c>
      <c r="AB72" s="843"/>
      <c r="AC72" s="843"/>
      <c r="AD72" s="843"/>
      <c r="AE72" s="843"/>
      <c r="AF72" s="843">
        <v>483</v>
      </c>
      <c r="AG72" s="843"/>
      <c r="AH72" s="843"/>
      <c r="AI72" s="843"/>
      <c r="AJ72" s="843"/>
      <c r="AK72" s="843" t="s">
        <v>547</v>
      </c>
      <c r="AL72" s="843"/>
      <c r="AM72" s="843"/>
      <c r="AN72" s="843"/>
      <c r="AO72" s="843"/>
      <c r="AP72" s="843" t="s">
        <v>547</v>
      </c>
      <c r="AQ72" s="843"/>
      <c r="AR72" s="843"/>
      <c r="AS72" s="843"/>
      <c r="AT72" s="843"/>
      <c r="AU72" s="843" t="s">
        <v>547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553</v>
      </c>
      <c r="C73" s="887"/>
      <c r="D73" s="887"/>
      <c r="E73" s="887"/>
      <c r="F73" s="887"/>
      <c r="G73" s="887"/>
      <c r="H73" s="887"/>
      <c r="I73" s="887"/>
      <c r="J73" s="887"/>
      <c r="K73" s="887"/>
      <c r="L73" s="887"/>
      <c r="M73" s="887"/>
      <c r="N73" s="887"/>
      <c r="O73" s="887"/>
      <c r="P73" s="888"/>
      <c r="Q73" s="889">
        <v>992</v>
      </c>
      <c r="R73" s="843"/>
      <c r="S73" s="843"/>
      <c r="T73" s="843"/>
      <c r="U73" s="843"/>
      <c r="V73" s="843">
        <v>963</v>
      </c>
      <c r="W73" s="843"/>
      <c r="X73" s="843"/>
      <c r="Y73" s="843"/>
      <c r="Z73" s="843"/>
      <c r="AA73" s="843">
        <v>29</v>
      </c>
      <c r="AB73" s="843"/>
      <c r="AC73" s="843"/>
      <c r="AD73" s="843"/>
      <c r="AE73" s="843"/>
      <c r="AF73" s="843">
        <v>29</v>
      </c>
      <c r="AG73" s="843"/>
      <c r="AH73" s="843"/>
      <c r="AI73" s="843"/>
      <c r="AJ73" s="843"/>
      <c r="AK73" s="843">
        <v>50</v>
      </c>
      <c r="AL73" s="843"/>
      <c r="AM73" s="843"/>
      <c r="AN73" s="843"/>
      <c r="AO73" s="843"/>
      <c r="AP73" s="843" t="s">
        <v>547</v>
      </c>
      <c r="AQ73" s="843"/>
      <c r="AR73" s="843"/>
      <c r="AS73" s="843"/>
      <c r="AT73" s="843"/>
      <c r="AU73" s="843" t="s">
        <v>547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554</v>
      </c>
      <c r="C74" s="887"/>
      <c r="D74" s="887"/>
      <c r="E74" s="887"/>
      <c r="F74" s="887"/>
      <c r="G74" s="887"/>
      <c r="H74" s="887"/>
      <c r="I74" s="887"/>
      <c r="J74" s="887"/>
      <c r="K74" s="887"/>
      <c r="L74" s="887"/>
      <c r="M74" s="887"/>
      <c r="N74" s="887"/>
      <c r="O74" s="887"/>
      <c r="P74" s="888"/>
      <c r="Q74" s="889">
        <v>249</v>
      </c>
      <c r="R74" s="843"/>
      <c r="S74" s="843"/>
      <c r="T74" s="843"/>
      <c r="U74" s="843"/>
      <c r="V74" s="843">
        <v>194</v>
      </c>
      <c r="W74" s="843"/>
      <c r="X74" s="843"/>
      <c r="Y74" s="843"/>
      <c r="Z74" s="843"/>
      <c r="AA74" s="843">
        <v>55</v>
      </c>
      <c r="AB74" s="843"/>
      <c r="AC74" s="843"/>
      <c r="AD74" s="843"/>
      <c r="AE74" s="843"/>
      <c r="AF74" s="843">
        <v>55</v>
      </c>
      <c r="AG74" s="843"/>
      <c r="AH74" s="843"/>
      <c r="AI74" s="843"/>
      <c r="AJ74" s="843"/>
      <c r="AK74" s="843">
        <v>17</v>
      </c>
      <c r="AL74" s="843"/>
      <c r="AM74" s="843"/>
      <c r="AN74" s="843"/>
      <c r="AO74" s="843"/>
      <c r="AP74" s="843" t="s">
        <v>547</v>
      </c>
      <c r="AQ74" s="843"/>
      <c r="AR74" s="843"/>
      <c r="AS74" s="843"/>
      <c r="AT74" s="843"/>
      <c r="AU74" s="843" t="s">
        <v>547</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555</v>
      </c>
      <c r="C75" s="887"/>
      <c r="D75" s="887"/>
      <c r="E75" s="887"/>
      <c r="F75" s="887"/>
      <c r="G75" s="887"/>
      <c r="H75" s="887"/>
      <c r="I75" s="887"/>
      <c r="J75" s="887"/>
      <c r="K75" s="887"/>
      <c r="L75" s="887"/>
      <c r="M75" s="887"/>
      <c r="N75" s="887"/>
      <c r="O75" s="887"/>
      <c r="P75" s="888"/>
      <c r="Q75" s="890">
        <v>4164</v>
      </c>
      <c r="R75" s="891"/>
      <c r="S75" s="891"/>
      <c r="T75" s="891"/>
      <c r="U75" s="847"/>
      <c r="V75" s="892">
        <v>3933</v>
      </c>
      <c r="W75" s="891"/>
      <c r="X75" s="891"/>
      <c r="Y75" s="891"/>
      <c r="Z75" s="847"/>
      <c r="AA75" s="892">
        <v>231</v>
      </c>
      <c r="AB75" s="891"/>
      <c r="AC75" s="891"/>
      <c r="AD75" s="891"/>
      <c r="AE75" s="847"/>
      <c r="AF75" s="892">
        <v>231</v>
      </c>
      <c r="AG75" s="891"/>
      <c r="AH75" s="891"/>
      <c r="AI75" s="891"/>
      <c r="AJ75" s="847"/>
      <c r="AK75" s="892" t="s">
        <v>547</v>
      </c>
      <c r="AL75" s="891"/>
      <c r="AM75" s="891"/>
      <c r="AN75" s="891"/>
      <c r="AO75" s="847"/>
      <c r="AP75" s="892" t="s">
        <v>547</v>
      </c>
      <c r="AQ75" s="891"/>
      <c r="AR75" s="891"/>
      <c r="AS75" s="891"/>
      <c r="AT75" s="847"/>
      <c r="AU75" s="892" t="s">
        <v>547</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556</v>
      </c>
      <c r="C76" s="887"/>
      <c r="D76" s="887"/>
      <c r="E76" s="887"/>
      <c r="F76" s="887"/>
      <c r="G76" s="887"/>
      <c r="H76" s="887"/>
      <c r="I76" s="887"/>
      <c r="J76" s="887"/>
      <c r="K76" s="887"/>
      <c r="L76" s="887"/>
      <c r="M76" s="887"/>
      <c r="N76" s="887"/>
      <c r="O76" s="887"/>
      <c r="P76" s="888"/>
      <c r="Q76" s="890">
        <v>9878</v>
      </c>
      <c r="R76" s="891"/>
      <c r="S76" s="891"/>
      <c r="T76" s="891"/>
      <c r="U76" s="847"/>
      <c r="V76" s="892">
        <v>9787</v>
      </c>
      <c r="W76" s="891"/>
      <c r="X76" s="891"/>
      <c r="Y76" s="891"/>
      <c r="Z76" s="847"/>
      <c r="AA76" s="892">
        <v>92</v>
      </c>
      <c r="AB76" s="891"/>
      <c r="AC76" s="891"/>
      <c r="AD76" s="891"/>
      <c r="AE76" s="847"/>
      <c r="AF76" s="892">
        <v>92</v>
      </c>
      <c r="AG76" s="891"/>
      <c r="AH76" s="891"/>
      <c r="AI76" s="891"/>
      <c r="AJ76" s="847"/>
      <c r="AK76" s="892">
        <v>5083</v>
      </c>
      <c r="AL76" s="891"/>
      <c r="AM76" s="891"/>
      <c r="AN76" s="891"/>
      <c r="AO76" s="847"/>
      <c r="AP76" s="892" t="s">
        <v>547</v>
      </c>
      <c r="AQ76" s="891"/>
      <c r="AR76" s="891"/>
      <c r="AS76" s="891"/>
      <c r="AT76" s="847"/>
      <c r="AU76" s="892" t="s">
        <v>547</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557</v>
      </c>
      <c r="C77" s="887"/>
      <c r="D77" s="887"/>
      <c r="E77" s="887"/>
      <c r="F77" s="887"/>
      <c r="G77" s="887"/>
      <c r="H77" s="887"/>
      <c r="I77" s="887"/>
      <c r="J77" s="887"/>
      <c r="K77" s="887"/>
      <c r="L77" s="887"/>
      <c r="M77" s="887"/>
      <c r="N77" s="887"/>
      <c r="O77" s="887"/>
      <c r="P77" s="888"/>
      <c r="Q77" s="890">
        <v>1600855</v>
      </c>
      <c r="R77" s="891"/>
      <c r="S77" s="891"/>
      <c r="T77" s="891"/>
      <c r="U77" s="847"/>
      <c r="V77" s="892">
        <v>1567252</v>
      </c>
      <c r="W77" s="891"/>
      <c r="X77" s="891"/>
      <c r="Y77" s="891"/>
      <c r="Z77" s="847"/>
      <c r="AA77" s="892">
        <v>33603</v>
      </c>
      <c r="AB77" s="891"/>
      <c r="AC77" s="891"/>
      <c r="AD77" s="891"/>
      <c r="AE77" s="847"/>
      <c r="AF77" s="892">
        <v>33603</v>
      </c>
      <c r="AG77" s="891"/>
      <c r="AH77" s="891"/>
      <c r="AI77" s="891"/>
      <c r="AJ77" s="847"/>
      <c r="AK77" s="892">
        <v>22693</v>
      </c>
      <c r="AL77" s="891"/>
      <c r="AM77" s="891"/>
      <c r="AN77" s="891"/>
      <c r="AO77" s="847"/>
      <c r="AP77" s="892" t="s">
        <v>547</v>
      </c>
      <c r="AQ77" s="891"/>
      <c r="AR77" s="891"/>
      <c r="AS77" s="891"/>
      <c r="AT77" s="847"/>
      <c r="AU77" s="892" t="s">
        <v>547</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t="s">
        <v>558</v>
      </c>
      <c r="C78" s="887"/>
      <c r="D78" s="887"/>
      <c r="E78" s="887"/>
      <c r="F78" s="887"/>
      <c r="G78" s="887"/>
      <c r="H78" s="887"/>
      <c r="I78" s="887"/>
      <c r="J78" s="887"/>
      <c r="K78" s="887"/>
      <c r="L78" s="887"/>
      <c r="M78" s="887"/>
      <c r="N78" s="887"/>
      <c r="O78" s="887"/>
      <c r="P78" s="888"/>
      <c r="Q78" s="889">
        <v>88</v>
      </c>
      <c r="R78" s="843"/>
      <c r="S78" s="843"/>
      <c r="T78" s="843"/>
      <c r="U78" s="843"/>
      <c r="V78" s="843">
        <v>74</v>
      </c>
      <c r="W78" s="843"/>
      <c r="X78" s="843"/>
      <c r="Y78" s="843"/>
      <c r="Z78" s="843"/>
      <c r="AA78" s="843">
        <v>14</v>
      </c>
      <c r="AB78" s="843"/>
      <c r="AC78" s="843"/>
      <c r="AD78" s="843"/>
      <c r="AE78" s="843"/>
      <c r="AF78" s="843">
        <v>14</v>
      </c>
      <c r="AG78" s="843"/>
      <c r="AH78" s="843"/>
      <c r="AI78" s="843"/>
      <c r="AJ78" s="843"/>
      <c r="AK78" s="843">
        <v>0</v>
      </c>
      <c r="AL78" s="843"/>
      <c r="AM78" s="843"/>
      <c r="AN78" s="843"/>
      <c r="AO78" s="843"/>
      <c r="AP78" s="843">
        <v>0</v>
      </c>
      <c r="AQ78" s="843"/>
      <c r="AR78" s="843"/>
      <c r="AS78" s="843"/>
      <c r="AT78" s="843"/>
      <c r="AU78" s="843" t="s">
        <v>547</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t="s">
        <v>559</v>
      </c>
      <c r="C79" s="887"/>
      <c r="D79" s="887"/>
      <c r="E79" s="887"/>
      <c r="F79" s="887"/>
      <c r="G79" s="887"/>
      <c r="H79" s="887"/>
      <c r="I79" s="887"/>
      <c r="J79" s="887"/>
      <c r="K79" s="887"/>
      <c r="L79" s="887"/>
      <c r="M79" s="887"/>
      <c r="N79" s="887"/>
      <c r="O79" s="887"/>
      <c r="P79" s="888"/>
      <c r="Q79" s="889">
        <v>575</v>
      </c>
      <c r="R79" s="843"/>
      <c r="S79" s="843"/>
      <c r="T79" s="843"/>
      <c r="U79" s="843"/>
      <c r="V79" s="843">
        <v>563</v>
      </c>
      <c r="W79" s="843"/>
      <c r="X79" s="843"/>
      <c r="Y79" s="843"/>
      <c r="Z79" s="843"/>
      <c r="AA79" s="843">
        <v>12</v>
      </c>
      <c r="AB79" s="843"/>
      <c r="AC79" s="843"/>
      <c r="AD79" s="843"/>
      <c r="AE79" s="843"/>
      <c r="AF79" s="843">
        <v>12</v>
      </c>
      <c r="AG79" s="843"/>
      <c r="AH79" s="843"/>
      <c r="AI79" s="843"/>
      <c r="AJ79" s="843"/>
      <c r="AK79" s="843">
        <v>231</v>
      </c>
      <c r="AL79" s="843"/>
      <c r="AM79" s="843"/>
      <c r="AN79" s="843"/>
      <c r="AO79" s="843"/>
      <c r="AP79" s="843">
        <v>190</v>
      </c>
      <c r="AQ79" s="843"/>
      <c r="AR79" s="843"/>
      <c r="AS79" s="843"/>
      <c r="AT79" s="843"/>
      <c r="AU79" s="843" t="s">
        <v>547</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378</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35211</v>
      </c>
      <c r="AG88" s="857"/>
      <c r="AH88" s="857"/>
      <c r="AI88" s="857"/>
      <c r="AJ88" s="857"/>
      <c r="AK88" s="854"/>
      <c r="AL88" s="854"/>
      <c r="AM88" s="854"/>
      <c r="AN88" s="854"/>
      <c r="AO88" s="854"/>
      <c r="AP88" s="857">
        <v>986</v>
      </c>
      <c r="AQ88" s="857"/>
      <c r="AR88" s="857"/>
      <c r="AS88" s="857"/>
      <c r="AT88" s="857"/>
      <c r="AU88" s="857">
        <v>126</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305</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295</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295</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295</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2060723</v>
      </c>
      <c r="AB110" s="913"/>
      <c r="AC110" s="913"/>
      <c r="AD110" s="913"/>
      <c r="AE110" s="914"/>
      <c r="AF110" s="915">
        <v>2013040</v>
      </c>
      <c r="AG110" s="913"/>
      <c r="AH110" s="913"/>
      <c r="AI110" s="913"/>
      <c r="AJ110" s="914"/>
      <c r="AK110" s="915">
        <v>2029963</v>
      </c>
      <c r="AL110" s="913"/>
      <c r="AM110" s="913"/>
      <c r="AN110" s="913"/>
      <c r="AO110" s="914"/>
      <c r="AP110" s="916">
        <v>11.5</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22531597</v>
      </c>
      <c r="BR110" s="944"/>
      <c r="BS110" s="944"/>
      <c r="BT110" s="944"/>
      <c r="BU110" s="944"/>
      <c r="BV110" s="944">
        <v>20677240</v>
      </c>
      <c r="BW110" s="944"/>
      <c r="BX110" s="944"/>
      <c r="BY110" s="944"/>
      <c r="BZ110" s="944"/>
      <c r="CA110" s="944">
        <v>18855224</v>
      </c>
      <c r="CB110" s="944"/>
      <c r="CC110" s="944"/>
      <c r="CD110" s="944"/>
      <c r="CE110" s="944"/>
      <c r="CF110" s="957">
        <v>106.8</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877963</v>
      </c>
      <c r="DH110" s="944"/>
      <c r="DI110" s="944"/>
      <c r="DJ110" s="944"/>
      <c r="DK110" s="944"/>
      <c r="DL110" s="944">
        <v>769147</v>
      </c>
      <c r="DM110" s="944"/>
      <c r="DN110" s="944"/>
      <c r="DO110" s="944"/>
      <c r="DP110" s="944"/>
      <c r="DQ110" s="944">
        <v>657897</v>
      </c>
      <c r="DR110" s="944"/>
      <c r="DS110" s="944"/>
      <c r="DT110" s="944"/>
      <c r="DU110" s="944"/>
      <c r="DV110" s="945">
        <v>3.7</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3656090</v>
      </c>
      <c r="BR111" s="939"/>
      <c r="BS111" s="939"/>
      <c r="BT111" s="939"/>
      <c r="BU111" s="939"/>
      <c r="BV111" s="939">
        <v>2929876</v>
      </c>
      <c r="BW111" s="939"/>
      <c r="BX111" s="939"/>
      <c r="BY111" s="939"/>
      <c r="BZ111" s="939"/>
      <c r="CA111" s="939">
        <v>2244814</v>
      </c>
      <c r="CB111" s="939"/>
      <c r="CC111" s="939"/>
      <c r="CD111" s="939"/>
      <c r="CE111" s="939"/>
      <c r="CF111" s="933">
        <v>12.7</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v>2654637</v>
      </c>
      <c r="DH111" s="939"/>
      <c r="DI111" s="939"/>
      <c r="DJ111" s="939"/>
      <c r="DK111" s="939"/>
      <c r="DL111" s="939">
        <v>2043131</v>
      </c>
      <c r="DM111" s="939"/>
      <c r="DN111" s="939"/>
      <c r="DO111" s="939"/>
      <c r="DP111" s="939"/>
      <c r="DQ111" s="939">
        <v>1414562</v>
      </c>
      <c r="DR111" s="939"/>
      <c r="DS111" s="939"/>
      <c r="DT111" s="939"/>
      <c r="DU111" s="939"/>
      <c r="DV111" s="940">
        <v>8</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1866037</v>
      </c>
      <c r="BR112" s="939"/>
      <c r="BS112" s="939"/>
      <c r="BT112" s="939"/>
      <c r="BU112" s="939"/>
      <c r="BV112" s="939">
        <v>1417230</v>
      </c>
      <c r="BW112" s="939"/>
      <c r="BX112" s="939"/>
      <c r="BY112" s="939"/>
      <c r="BZ112" s="939"/>
      <c r="CA112" s="939">
        <v>2447071</v>
      </c>
      <c r="CB112" s="939"/>
      <c r="CC112" s="939"/>
      <c r="CD112" s="939"/>
      <c r="CE112" s="939"/>
      <c r="CF112" s="933">
        <v>13.9</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175890</v>
      </c>
      <c r="AB113" s="951"/>
      <c r="AC113" s="951"/>
      <c r="AD113" s="951"/>
      <c r="AE113" s="952"/>
      <c r="AF113" s="953">
        <v>177344</v>
      </c>
      <c r="AG113" s="951"/>
      <c r="AH113" s="951"/>
      <c r="AI113" s="951"/>
      <c r="AJ113" s="952"/>
      <c r="AK113" s="953">
        <v>182448</v>
      </c>
      <c r="AL113" s="951"/>
      <c r="AM113" s="951"/>
      <c r="AN113" s="951"/>
      <c r="AO113" s="952"/>
      <c r="AP113" s="954">
        <v>1</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159590</v>
      </c>
      <c r="BR113" s="939"/>
      <c r="BS113" s="939"/>
      <c r="BT113" s="939"/>
      <c r="BU113" s="939"/>
      <c r="BV113" s="939">
        <v>142848</v>
      </c>
      <c r="BW113" s="939"/>
      <c r="BX113" s="939"/>
      <c r="BY113" s="939"/>
      <c r="BZ113" s="939"/>
      <c r="CA113" s="939">
        <v>126664</v>
      </c>
      <c r="CB113" s="939"/>
      <c r="CC113" s="939"/>
      <c r="CD113" s="939"/>
      <c r="CE113" s="939"/>
      <c r="CF113" s="933">
        <v>0.7</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7646</v>
      </c>
      <c r="AB114" s="972"/>
      <c r="AC114" s="972"/>
      <c r="AD114" s="972"/>
      <c r="AE114" s="973"/>
      <c r="AF114" s="974">
        <v>9281</v>
      </c>
      <c r="AG114" s="972"/>
      <c r="AH114" s="972"/>
      <c r="AI114" s="972"/>
      <c r="AJ114" s="973"/>
      <c r="AK114" s="974">
        <v>4210</v>
      </c>
      <c r="AL114" s="972"/>
      <c r="AM114" s="972"/>
      <c r="AN114" s="972"/>
      <c r="AO114" s="973"/>
      <c r="AP114" s="975">
        <v>0</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2323560</v>
      </c>
      <c r="BR114" s="939"/>
      <c r="BS114" s="939"/>
      <c r="BT114" s="939"/>
      <c r="BU114" s="939"/>
      <c r="BV114" s="939">
        <v>2267719</v>
      </c>
      <c r="BW114" s="939"/>
      <c r="BX114" s="939"/>
      <c r="BY114" s="939"/>
      <c r="BZ114" s="939"/>
      <c r="CA114" s="939">
        <v>2208443</v>
      </c>
      <c r="CB114" s="939"/>
      <c r="CC114" s="939"/>
      <c r="CD114" s="939"/>
      <c r="CE114" s="939"/>
      <c r="CF114" s="933">
        <v>12.5</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416470</v>
      </c>
      <c r="AB115" s="951"/>
      <c r="AC115" s="951"/>
      <c r="AD115" s="951"/>
      <c r="AE115" s="952"/>
      <c r="AF115" s="953">
        <v>375708</v>
      </c>
      <c r="AG115" s="951"/>
      <c r="AH115" s="951"/>
      <c r="AI115" s="951"/>
      <c r="AJ115" s="952"/>
      <c r="AK115" s="953">
        <v>375631</v>
      </c>
      <c r="AL115" s="951"/>
      <c r="AM115" s="951"/>
      <c r="AN115" s="951"/>
      <c r="AO115" s="952"/>
      <c r="AP115" s="954">
        <v>2.1</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68498</v>
      </c>
      <c r="DH115" s="972"/>
      <c r="DI115" s="972"/>
      <c r="DJ115" s="972"/>
      <c r="DK115" s="973"/>
      <c r="DL115" s="974">
        <v>68498</v>
      </c>
      <c r="DM115" s="972"/>
      <c r="DN115" s="972"/>
      <c r="DO115" s="972"/>
      <c r="DP115" s="973"/>
      <c r="DQ115" s="974">
        <v>129147</v>
      </c>
      <c r="DR115" s="972"/>
      <c r="DS115" s="972"/>
      <c r="DT115" s="972"/>
      <c r="DU115" s="973"/>
      <c r="DV115" s="975">
        <v>0.7</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54992</v>
      </c>
      <c r="DH116" s="972"/>
      <c r="DI116" s="972"/>
      <c r="DJ116" s="972"/>
      <c r="DK116" s="973"/>
      <c r="DL116" s="974">
        <v>49100</v>
      </c>
      <c r="DM116" s="972"/>
      <c r="DN116" s="972"/>
      <c r="DO116" s="972"/>
      <c r="DP116" s="973"/>
      <c r="DQ116" s="974">
        <v>43208</v>
      </c>
      <c r="DR116" s="972"/>
      <c r="DS116" s="972"/>
      <c r="DT116" s="972"/>
      <c r="DU116" s="973"/>
      <c r="DV116" s="975">
        <v>0.2</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2660729</v>
      </c>
      <c r="AB117" s="992"/>
      <c r="AC117" s="992"/>
      <c r="AD117" s="992"/>
      <c r="AE117" s="993"/>
      <c r="AF117" s="994">
        <v>2575373</v>
      </c>
      <c r="AG117" s="992"/>
      <c r="AH117" s="992"/>
      <c r="AI117" s="992"/>
      <c r="AJ117" s="993"/>
      <c r="AK117" s="994">
        <v>2592252</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295</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7434</v>
      </c>
      <c r="AB119" s="913"/>
      <c r="AC119" s="913"/>
      <c r="AD119" s="913"/>
      <c r="AE119" s="914"/>
      <c r="AF119" s="915">
        <v>9474</v>
      </c>
      <c r="AG119" s="913"/>
      <c r="AH119" s="913"/>
      <c r="AI119" s="913"/>
      <c r="AJ119" s="914"/>
      <c r="AK119" s="915">
        <v>9515</v>
      </c>
      <c r="AL119" s="913"/>
      <c r="AM119" s="913"/>
      <c r="AN119" s="913"/>
      <c r="AO119" s="914"/>
      <c r="AP119" s="916">
        <v>0.1</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442</v>
      </c>
      <c r="BP119" s="1018"/>
      <c r="BQ119" s="1012">
        <v>30536874</v>
      </c>
      <c r="BR119" s="1013"/>
      <c r="BS119" s="1013"/>
      <c r="BT119" s="1013"/>
      <c r="BU119" s="1013"/>
      <c r="BV119" s="1013">
        <v>27434913</v>
      </c>
      <c r="BW119" s="1013"/>
      <c r="BX119" s="1013"/>
      <c r="BY119" s="1013"/>
      <c r="BZ119" s="1013"/>
      <c r="CA119" s="1013">
        <v>25882216</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v>385642</v>
      </c>
      <c r="AB120" s="972"/>
      <c r="AC120" s="972"/>
      <c r="AD120" s="972"/>
      <c r="AE120" s="973"/>
      <c r="AF120" s="974">
        <v>342387</v>
      </c>
      <c r="AG120" s="972"/>
      <c r="AH120" s="972"/>
      <c r="AI120" s="972"/>
      <c r="AJ120" s="973"/>
      <c r="AK120" s="974">
        <v>340985</v>
      </c>
      <c r="AL120" s="972"/>
      <c r="AM120" s="972"/>
      <c r="AN120" s="972"/>
      <c r="AO120" s="973"/>
      <c r="AP120" s="975">
        <v>1.9</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7025319</v>
      </c>
      <c r="BR120" s="944"/>
      <c r="BS120" s="944"/>
      <c r="BT120" s="944"/>
      <c r="BU120" s="944"/>
      <c r="BV120" s="944">
        <v>7915673</v>
      </c>
      <c r="BW120" s="944"/>
      <c r="BX120" s="944"/>
      <c r="BY120" s="944"/>
      <c r="BZ120" s="944"/>
      <c r="CA120" s="944">
        <v>8250529</v>
      </c>
      <c r="CB120" s="944"/>
      <c r="CC120" s="944"/>
      <c r="CD120" s="944"/>
      <c r="CE120" s="944"/>
      <c r="CF120" s="957">
        <v>46.7</v>
      </c>
      <c r="CG120" s="958"/>
      <c r="CH120" s="958"/>
      <c r="CI120" s="958"/>
      <c r="CJ120" s="958"/>
      <c r="CK120" s="1019" t="s">
        <v>446</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472612</v>
      </c>
      <c r="DH120" s="944"/>
      <c r="DI120" s="944"/>
      <c r="DJ120" s="944"/>
      <c r="DK120" s="944"/>
      <c r="DL120" s="944">
        <v>412270</v>
      </c>
      <c r="DM120" s="944"/>
      <c r="DN120" s="944"/>
      <c r="DO120" s="944"/>
      <c r="DP120" s="944"/>
      <c r="DQ120" s="944">
        <v>1639201</v>
      </c>
      <c r="DR120" s="944"/>
      <c r="DS120" s="944"/>
      <c r="DT120" s="944"/>
      <c r="DU120" s="944"/>
      <c r="DV120" s="945">
        <v>9.3000000000000007</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3974385</v>
      </c>
      <c r="BR121" s="939"/>
      <c r="BS121" s="939"/>
      <c r="BT121" s="939"/>
      <c r="BU121" s="939"/>
      <c r="BV121" s="939">
        <v>3072827</v>
      </c>
      <c r="BW121" s="939"/>
      <c r="BX121" s="939"/>
      <c r="BY121" s="939"/>
      <c r="BZ121" s="939"/>
      <c r="CA121" s="939">
        <v>2277341</v>
      </c>
      <c r="CB121" s="939"/>
      <c r="CC121" s="939"/>
      <c r="CD121" s="939"/>
      <c r="CE121" s="939"/>
      <c r="CF121" s="933">
        <v>12.9</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1393425</v>
      </c>
      <c r="DH121" s="939"/>
      <c r="DI121" s="939"/>
      <c r="DJ121" s="939"/>
      <c r="DK121" s="939"/>
      <c r="DL121" s="939">
        <v>1004960</v>
      </c>
      <c r="DM121" s="939"/>
      <c r="DN121" s="939"/>
      <c r="DO121" s="939"/>
      <c r="DP121" s="939"/>
      <c r="DQ121" s="939">
        <v>807870</v>
      </c>
      <c r="DR121" s="939"/>
      <c r="DS121" s="939"/>
      <c r="DT121" s="939"/>
      <c r="DU121" s="939"/>
      <c r="DV121" s="940">
        <v>4.5999999999999996</v>
      </c>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16115282</v>
      </c>
      <c r="BR122" s="1013"/>
      <c r="BS122" s="1013"/>
      <c r="BT122" s="1013"/>
      <c r="BU122" s="1013"/>
      <c r="BV122" s="1013">
        <v>14819708</v>
      </c>
      <c r="BW122" s="1013"/>
      <c r="BX122" s="1013"/>
      <c r="BY122" s="1013"/>
      <c r="BZ122" s="1013"/>
      <c r="CA122" s="1013">
        <v>13534250</v>
      </c>
      <c r="CB122" s="1013"/>
      <c r="CC122" s="1013"/>
      <c r="CD122" s="1013"/>
      <c r="CE122" s="1013"/>
      <c r="CF122" s="1030">
        <v>76.599999999999994</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9892</v>
      </c>
      <c r="AB123" s="972"/>
      <c r="AC123" s="972"/>
      <c r="AD123" s="972"/>
      <c r="AE123" s="973"/>
      <c r="AF123" s="974">
        <v>5892</v>
      </c>
      <c r="AG123" s="972"/>
      <c r="AH123" s="972"/>
      <c r="AI123" s="972"/>
      <c r="AJ123" s="973"/>
      <c r="AK123" s="974">
        <v>5892</v>
      </c>
      <c r="AL123" s="972"/>
      <c r="AM123" s="972"/>
      <c r="AN123" s="972"/>
      <c r="AO123" s="973"/>
      <c r="AP123" s="975">
        <v>0</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450</v>
      </c>
      <c r="BP123" s="1018"/>
      <c r="BQ123" s="1076">
        <v>27114986</v>
      </c>
      <c r="BR123" s="1077"/>
      <c r="BS123" s="1077"/>
      <c r="BT123" s="1077"/>
      <c r="BU123" s="1077"/>
      <c r="BV123" s="1077">
        <v>25808208</v>
      </c>
      <c r="BW123" s="1077"/>
      <c r="BX123" s="1077"/>
      <c r="BY123" s="1077"/>
      <c r="BZ123" s="1077"/>
      <c r="CA123" s="1077">
        <v>24062120</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19.5</v>
      </c>
      <c r="BR124" s="1040"/>
      <c r="BS124" s="1040"/>
      <c r="BT124" s="1040"/>
      <c r="BU124" s="1040"/>
      <c r="BV124" s="1040">
        <v>9.4</v>
      </c>
      <c r="BW124" s="1040"/>
      <c r="BX124" s="1040"/>
      <c r="BY124" s="1040"/>
      <c r="BZ124" s="1040"/>
      <c r="CA124" s="1040">
        <v>10.3</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13502</v>
      </c>
      <c r="AB127" s="972"/>
      <c r="AC127" s="972"/>
      <c r="AD127" s="972"/>
      <c r="AE127" s="973"/>
      <c r="AF127" s="974">
        <v>17955</v>
      </c>
      <c r="AG127" s="972"/>
      <c r="AH127" s="972"/>
      <c r="AI127" s="972"/>
      <c r="AJ127" s="973"/>
      <c r="AK127" s="974">
        <v>19239</v>
      </c>
      <c r="AL127" s="972"/>
      <c r="AM127" s="972"/>
      <c r="AN127" s="972"/>
      <c r="AO127" s="973"/>
      <c r="AP127" s="975">
        <v>0.1</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351780</v>
      </c>
      <c r="AB128" s="1059"/>
      <c r="AC128" s="1059"/>
      <c r="AD128" s="1059"/>
      <c r="AE128" s="1060"/>
      <c r="AF128" s="1061">
        <v>265972</v>
      </c>
      <c r="AG128" s="1059"/>
      <c r="AH128" s="1059"/>
      <c r="AI128" s="1059"/>
      <c r="AJ128" s="1060"/>
      <c r="AK128" s="1061">
        <v>225115</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12.53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19195254</v>
      </c>
      <c r="AB129" s="972"/>
      <c r="AC129" s="972"/>
      <c r="AD129" s="972"/>
      <c r="AE129" s="973"/>
      <c r="AF129" s="974">
        <v>18922456</v>
      </c>
      <c r="AG129" s="972"/>
      <c r="AH129" s="972"/>
      <c r="AI129" s="972"/>
      <c r="AJ129" s="973"/>
      <c r="AK129" s="974">
        <v>19295365</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17.53</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1713617</v>
      </c>
      <c r="AB130" s="972"/>
      <c r="AC130" s="972"/>
      <c r="AD130" s="972"/>
      <c r="AE130" s="973"/>
      <c r="AF130" s="974">
        <v>1661439</v>
      </c>
      <c r="AG130" s="972"/>
      <c r="AH130" s="972"/>
      <c r="AI130" s="972"/>
      <c r="AJ130" s="973"/>
      <c r="AK130" s="974">
        <v>1633555</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3.7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17481637</v>
      </c>
      <c r="AB131" s="999"/>
      <c r="AC131" s="999"/>
      <c r="AD131" s="999"/>
      <c r="AE131" s="1000"/>
      <c r="AF131" s="998">
        <v>17261017</v>
      </c>
      <c r="AG131" s="999"/>
      <c r="AH131" s="999"/>
      <c r="AI131" s="999"/>
      <c r="AJ131" s="1000"/>
      <c r="AK131" s="998">
        <v>17661810</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10.3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3.4054705520000002</v>
      </c>
      <c r="AB132" s="1110"/>
      <c r="AC132" s="1110"/>
      <c r="AD132" s="1110"/>
      <c r="AE132" s="1111"/>
      <c r="AF132" s="1112">
        <v>3.7539039559999998</v>
      </c>
      <c r="AG132" s="1110"/>
      <c r="AH132" s="1110"/>
      <c r="AI132" s="1110"/>
      <c r="AJ132" s="1111"/>
      <c r="AK132" s="1112">
        <v>4.1534927619999999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3.1</v>
      </c>
      <c r="AB133" s="1093"/>
      <c r="AC133" s="1093"/>
      <c r="AD133" s="1093"/>
      <c r="AE133" s="1094"/>
      <c r="AF133" s="1092">
        <v>3.5</v>
      </c>
      <c r="AG133" s="1093"/>
      <c r="AH133" s="1093"/>
      <c r="AI133" s="1093"/>
      <c r="AJ133" s="1094"/>
      <c r="AK133" s="1092">
        <v>3.7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0fNK9ePlR12ISN/4ySiIVFNWxDB5ZmFjeiRwSsk5saN62K4SRxvHKDKW0Oqie9BG25ZRw7FumXP6WAtDY/euQ==" saltValue="rh6Ak1As8kCCClP1XKq5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H57" sqref="H57"/>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B5NMTdz7IF5o5u3It0nmuSNMnl9oQOdB+N/N/YfKbnohKMYu44BUITw+3mUsZmXqII0rE5qoBRPYBx7KbVQpdA==" saltValue="5SH7xXrjwWaQXbYNjd+r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H57" sqref="H57"/>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VwZNPULXgVfEJMIEK0uVupGVDdFEA94BskdvXZBBHn1MGhSiue5R3EwAkW6qN4OMZNI6xQqBX+pyWuNx0ClDA==" saltValue="0gkAmTO64EuqrJKJmv/El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H57" sqref="H5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5671508</v>
      </c>
      <c r="AP9" s="274">
        <v>60476</v>
      </c>
      <c r="AQ9" s="275">
        <v>66486</v>
      </c>
      <c r="AR9" s="276">
        <v>-9</v>
      </c>
    </row>
    <row r="10" spans="1:46" ht="13.5" customHeight="1" x14ac:dyDescent="0.15">
      <c r="A10" s="259"/>
      <c r="AK10" s="1129" t="s">
        <v>485</v>
      </c>
      <c r="AL10" s="1130"/>
      <c r="AM10" s="1130"/>
      <c r="AN10" s="1131"/>
      <c r="AO10" s="277">
        <v>64951</v>
      </c>
      <c r="AP10" s="277">
        <v>693</v>
      </c>
      <c r="AQ10" s="278">
        <v>6147</v>
      </c>
      <c r="AR10" s="279">
        <v>-88.7</v>
      </c>
    </row>
    <row r="11" spans="1:46" ht="13.5" customHeight="1" x14ac:dyDescent="0.15">
      <c r="A11" s="259"/>
      <c r="AK11" s="1129" t="s">
        <v>486</v>
      </c>
      <c r="AL11" s="1130"/>
      <c r="AM11" s="1130"/>
      <c r="AN11" s="1131"/>
      <c r="AO11" s="277">
        <v>376548</v>
      </c>
      <c r="AP11" s="277">
        <v>4015</v>
      </c>
      <c r="AQ11" s="278">
        <v>1219</v>
      </c>
      <c r="AR11" s="279">
        <v>229.4</v>
      </c>
    </row>
    <row r="12" spans="1:46" ht="13.5" customHeight="1" x14ac:dyDescent="0.15">
      <c r="A12" s="259"/>
      <c r="AK12" s="1129" t="s">
        <v>487</v>
      </c>
      <c r="AL12" s="1130"/>
      <c r="AM12" s="1130"/>
      <c r="AN12" s="1131"/>
      <c r="AO12" s="277" t="s">
        <v>488</v>
      </c>
      <c r="AP12" s="277" t="s">
        <v>488</v>
      </c>
      <c r="AQ12" s="278">
        <v>9</v>
      </c>
      <c r="AR12" s="279" t="s">
        <v>488</v>
      </c>
    </row>
    <row r="13" spans="1:46" ht="13.5" customHeight="1" x14ac:dyDescent="0.15">
      <c r="A13" s="259"/>
      <c r="AK13" s="1129" t="s">
        <v>489</v>
      </c>
      <c r="AL13" s="1130"/>
      <c r="AM13" s="1130"/>
      <c r="AN13" s="1131"/>
      <c r="AO13" s="277">
        <v>158010</v>
      </c>
      <c r="AP13" s="277">
        <v>1685</v>
      </c>
      <c r="AQ13" s="278">
        <v>2955</v>
      </c>
      <c r="AR13" s="279">
        <v>-43</v>
      </c>
    </row>
    <row r="14" spans="1:46" ht="13.5" customHeight="1" x14ac:dyDescent="0.15">
      <c r="A14" s="259"/>
      <c r="AK14" s="1129" t="s">
        <v>490</v>
      </c>
      <c r="AL14" s="1130"/>
      <c r="AM14" s="1130"/>
      <c r="AN14" s="1131"/>
      <c r="AO14" s="277">
        <v>178266</v>
      </c>
      <c r="AP14" s="277">
        <v>1901</v>
      </c>
      <c r="AQ14" s="278">
        <v>1434</v>
      </c>
      <c r="AR14" s="279">
        <v>32.6</v>
      </c>
    </row>
    <row r="15" spans="1:46" ht="13.5" customHeight="1" x14ac:dyDescent="0.15">
      <c r="A15" s="259"/>
      <c r="AK15" s="1132" t="s">
        <v>491</v>
      </c>
      <c r="AL15" s="1133"/>
      <c r="AM15" s="1133"/>
      <c r="AN15" s="1134"/>
      <c r="AO15" s="277">
        <v>-291967</v>
      </c>
      <c r="AP15" s="277">
        <v>-3113</v>
      </c>
      <c r="AQ15" s="278">
        <v>-3102</v>
      </c>
      <c r="AR15" s="279">
        <v>0.4</v>
      </c>
    </row>
    <row r="16" spans="1:46" x14ac:dyDescent="0.15">
      <c r="A16" s="259"/>
      <c r="AK16" s="1132" t="s">
        <v>178</v>
      </c>
      <c r="AL16" s="1133"/>
      <c r="AM16" s="1133"/>
      <c r="AN16" s="1134"/>
      <c r="AO16" s="277">
        <v>6157316</v>
      </c>
      <c r="AP16" s="277">
        <v>65656</v>
      </c>
      <c r="AQ16" s="278">
        <v>75147</v>
      </c>
      <c r="AR16" s="279">
        <v>-12.6</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5" t="s">
        <v>496</v>
      </c>
      <c r="AL21" s="1136"/>
      <c r="AM21" s="1136"/>
      <c r="AN21" s="1137"/>
      <c r="AO21" s="289">
        <v>5.57</v>
      </c>
      <c r="AP21" s="290">
        <v>6.62</v>
      </c>
      <c r="AQ21" s="291">
        <v>-1.05</v>
      </c>
      <c r="AS21" s="292"/>
      <c r="AT21" s="288"/>
    </row>
    <row r="22" spans="1:46" s="260" customFormat="1" x14ac:dyDescent="0.15">
      <c r="A22" s="288"/>
      <c r="AK22" s="1135" t="s">
        <v>497</v>
      </c>
      <c r="AL22" s="1136"/>
      <c r="AM22" s="1136"/>
      <c r="AN22" s="1137"/>
      <c r="AO22" s="293">
        <v>99.7</v>
      </c>
      <c r="AP22" s="294">
        <v>98.3</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501</v>
      </c>
      <c r="AL32" s="1144"/>
      <c r="AM32" s="1144"/>
      <c r="AN32" s="1145"/>
      <c r="AO32" s="303">
        <v>2029963</v>
      </c>
      <c r="AP32" s="303">
        <v>21646</v>
      </c>
      <c r="AQ32" s="304">
        <v>34847</v>
      </c>
      <c r="AR32" s="305">
        <v>-37.9</v>
      </c>
    </row>
    <row r="33" spans="1:46" ht="13.5" customHeight="1" x14ac:dyDescent="0.15">
      <c r="A33" s="259"/>
      <c r="AK33" s="1143" t="s">
        <v>502</v>
      </c>
      <c r="AL33" s="1144"/>
      <c r="AM33" s="1144"/>
      <c r="AN33" s="1145"/>
      <c r="AO33" s="303" t="s">
        <v>488</v>
      </c>
      <c r="AP33" s="303" t="s">
        <v>488</v>
      </c>
      <c r="AQ33" s="304" t="s">
        <v>488</v>
      </c>
      <c r="AR33" s="305" t="s">
        <v>488</v>
      </c>
    </row>
    <row r="34" spans="1:46" ht="27" customHeight="1" x14ac:dyDescent="0.15">
      <c r="A34" s="259"/>
      <c r="AK34" s="1143" t="s">
        <v>503</v>
      </c>
      <c r="AL34" s="1144"/>
      <c r="AM34" s="1144"/>
      <c r="AN34" s="1145"/>
      <c r="AO34" s="303" t="s">
        <v>488</v>
      </c>
      <c r="AP34" s="303" t="s">
        <v>488</v>
      </c>
      <c r="AQ34" s="304">
        <v>5</v>
      </c>
      <c r="AR34" s="305" t="s">
        <v>488</v>
      </c>
    </row>
    <row r="35" spans="1:46" ht="27" customHeight="1" x14ac:dyDescent="0.15">
      <c r="A35" s="259"/>
      <c r="AK35" s="1143" t="s">
        <v>504</v>
      </c>
      <c r="AL35" s="1144"/>
      <c r="AM35" s="1144"/>
      <c r="AN35" s="1145"/>
      <c r="AO35" s="303">
        <v>182448</v>
      </c>
      <c r="AP35" s="303">
        <v>1945</v>
      </c>
      <c r="AQ35" s="304">
        <v>8260</v>
      </c>
      <c r="AR35" s="305">
        <v>-76.5</v>
      </c>
    </row>
    <row r="36" spans="1:46" ht="27" customHeight="1" x14ac:dyDescent="0.15">
      <c r="A36" s="259"/>
      <c r="AK36" s="1143" t="s">
        <v>505</v>
      </c>
      <c r="AL36" s="1144"/>
      <c r="AM36" s="1144"/>
      <c r="AN36" s="1145"/>
      <c r="AO36" s="303">
        <v>4210</v>
      </c>
      <c r="AP36" s="303">
        <v>45</v>
      </c>
      <c r="AQ36" s="304">
        <v>1689</v>
      </c>
      <c r="AR36" s="305">
        <v>-97.3</v>
      </c>
    </row>
    <row r="37" spans="1:46" ht="13.5" customHeight="1" x14ac:dyDescent="0.15">
      <c r="A37" s="259"/>
      <c r="AK37" s="1143" t="s">
        <v>506</v>
      </c>
      <c r="AL37" s="1144"/>
      <c r="AM37" s="1144"/>
      <c r="AN37" s="1145"/>
      <c r="AO37" s="303">
        <v>375631</v>
      </c>
      <c r="AP37" s="303">
        <v>4005</v>
      </c>
      <c r="AQ37" s="304">
        <v>748</v>
      </c>
      <c r="AR37" s="305">
        <v>435.4</v>
      </c>
    </row>
    <row r="38" spans="1:46" ht="27" customHeight="1" x14ac:dyDescent="0.15">
      <c r="A38" s="259"/>
      <c r="AK38" s="1146" t="s">
        <v>507</v>
      </c>
      <c r="AL38" s="1147"/>
      <c r="AM38" s="1147"/>
      <c r="AN38" s="1148"/>
      <c r="AO38" s="306" t="s">
        <v>488</v>
      </c>
      <c r="AP38" s="306" t="s">
        <v>488</v>
      </c>
      <c r="AQ38" s="307">
        <v>1</v>
      </c>
      <c r="AR38" s="295" t="s">
        <v>488</v>
      </c>
      <c r="AS38" s="302"/>
    </row>
    <row r="39" spans="1:46" x14ac:dyDescent="0.15">
      <c r="A39" s="259"/>
      <c r="AK39" s="1146" t="s">
        <v>508</v>
      </c>
      <c r="AL39" s="1147"/>
      <c r="AM39" s="1147"/>
      <c r="AN39" s="1148"/>
      <c r="AO39" s="303">
        <v>-225115</v>
      </c>
      <c r="AP39" s="303">
        <v>-2400</v>
      </c>
      <c r="AQ39" s="304">
        <v>-5762</v>
      </c>
      <c r="AR39" s="305">
        <v>-58.3</v>
      </c>
      <c r="AS39" s="302"/>
    </row>
    <row r="40" spans="1:46" ht="27" customHeight="1" x14ac:dyDescent="0.15">
      <c r="A40" s="259"/>
      <c r="AK40" s="1143" t="s">
        <v>509</v>
      </c>
      <c r="AL40" s="1144"/>
      <c r="AM40" s="1144"/>
      <c r="AN40" s="1145"/>
      <c r="AO40" s="303">
        <v>-1633555</v>
      </c>
      <c r="AP40" s="303">
        <v>-17419</v>
      </c>
      <c r="AQ40" s="304">
        <v>-27609</v>
      </c>
      <c r="AR40" s="305">
        <v>-36.9</v>
      </c>
      <c r="AS40" s="302"/>
    </row>
    <row r="41" spans="1:46" x14ac:dyDescent="0.15">
      <c r="A41" s="259"/>
      <c r="AK41" s="1149" t="s">
        <v>288</v>
      </c>
      <c r="AL41" s="1150"/>
      <c r="AM41" s="1150"/>
      <c r="AN41" s="1151"/>
      <c r="AO41" s="303">
        <v>733582</v>
      </c>
      <c r="AP41" s="303">
        <v>7822</v>
      </c>
      <c r="AQ41" s="304">
        <v>12179</v>
      </c>
      <c r="AR41" s="305">
        <v>-35.799999999999997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4297386</v>
      </c>
      <c r="AN51" s="325">
        <v>46945</v>
      </c>
      <c r="AO51" s="326">
        <v>-33.299999999999997</v>
      </c>
      <c r="AP51" s="327">
        <v>45588</v>
      </c>
      <c r="AQ51" s="328">
        <v>8.6999999999999993</v>
      </c>
      <c r="AR51" s="329">
        <v>-42</v>
      </c>
    </row>
    <row r="52" spans="1:44" x14ac:dyDescent="0.15">
      <c r="A52" s="259"/>
      <c r="AK52" s="330"/>
      <c r="AL52" s="331" t="s">
        <v>519</v>
      </c>
      <c r="AM52" s="332">
        <v>3689937</v>
      </c>
      <c r="AN52" s="333">
        <v>40310</v>
      </c>
      <c r="AO52" s="334">
        <v>-32</v>
      </c>
      <c r="AP52" s="335">
        <v>24150</v>
      </c>
      <c r="AQ52" s="336">
        <v>3.4</v>
      </c>
      <c r="AR52" s="337">
        <v>-35.4</v>
      </c>
    </row>
    <row r="53" spans="1:44" x14ac:dyDescent="0.15">
      <c r="A53" s="259"/>
      <c r="AK53" s="315" t="s">
        <v>520</v>
      </c>
      <c r="AL53" s="316"/>
      <c r="AM53" s="324">
        <v>6151480</v>
      </c>
      <c r="AN53" s="325">
        <v>66674</v>
      </c>
      <c r="AO53" s="326">
        <v>42</v>
      </c>
      <c r="AP53" s="327">
        <v>45483</v>
      </c>
      <c r="AQ53" s="328">
        <v>-0.2</v>
      </c>
      <c r="AR53" s="329">
        <v>42.2</v>
      </c>
    </row>
    <row r="54" spans="1:44" x14ac:dyDescent="0.15">
      <c r="A54" s="259"/>
      <c r="AK54" s="330"/>
      <c r="AL54" s="331" t="s">
        <v>519</v>
      </c>
      <c r="AM54" s="332">
        <v>5526877</v>
      </c>
      <c r="AN54" s="333">
        <v>59904</v>
      </c>
      <c r="AO54" s="334">
        <v>48.6</v>
      </c>
      <c r="AP54" s="335">
        <v>24241</v>
      </c>
      <c r="AQ54" s="336">
        <v>0.4</v>
      </c>
      <c r="AR54" s="337">
        <v>48.2</v>
      </c>
    </row>
    <row r="55" spans="1:44" x14ac:dyDescent="0.15">
      <c r="A55" s="259"/>
      <c r="AK55" s="315" t="s">
        <v>521</v>
      </c>
      <c r="AL55" s="316"/>
      <c r="AM55" s="324">
        <v>3479591</v>
      </c>
      <c r="AN55" s="325">
        <v>37412</v>
      </c>
      <c r="AO55" s="326">
        <v>-43.9</v>
      </c>
      <c r="AP55" s="327">
        <v>45945</v>
      </c>
      <c r="AQ55" s="328">
        <v>1</v>
      </c>
      <c r="AR55" s="329">
        <v>-44.9</v>
      </c>
    </row>
    <row r="56" spans="1:44" x14ac:dyDescent="0.15">
      <c r="A56" s="259"/>
      <c r="AK56" s="330"/>
      <c r="AL56" s="331" t="s">
        <v>519</v>
      </c>
      <c r="AM56" s="332">
        <v>3156891</v>
      </c>
      <c r="AN56" s="333">
        <v>33943</v>
      </c>
      <c r="AO56" s="334">
        <v>-43.3</v>
      </c>
      <c r="AP56" s="335">
        <v>25180</v>
      </c>
      <c r="AQ56" s="336">
        <v>3.9</v>
      </c>
      <c r="AR56" s="337">
        <v>-47.2</v>
      </c>
    </row>
    <row r="57" spans="1:44" x14ac:dyDescent="0.15">
      <c r="A57" s="259"/>
      <c r="AK57" s="315" t="s">
        <v>522</v>
      </c>
      <c r="AL57" s="316"/>
      <c r="AM57" s="324">
        <v>3703980</v>
      </c>
      <c r="AN57" s="325">
        <v>39648</v>
      </c>
      <c r="AO57" s="326">
        <v>6</v>
      </c>
      <c r="AP57" s="327">
        <v>44475</v>
      </c>
      <c r="AQ57" s="328">
        <v>-3.2</v>
      </c>
      <c r="AR57" s="329">
        <v>9.1999999999999993</v>
      </c>
    </row>
    <row r="58" spans="1:44" x14ac:dyDescent="0.15">
      <c r="A58" s="259"/>
      <c r="AK58" s="330"/>
      <c r="AL58" s="331" t="s">
        <v>519</v>
      </c>
      <c r="AM58" s="332">
        <v>2676669</v>
      </c>
      <c r="AN58" s="333">
        <v>28652</v>
      </c>
      <c r="AO58" s="334">
        <v>-15.6</v>
      </c>
      <c r="AP58" s="335">
        <v>24780</v>
      </c>
      <c r="AQ58" s="336">
        <v>-1.6</v>
      </c>
      <c r="AR58" s="337">
        <v>-14</v>
      </c>
    </row>
    <row r="59" spans="1:44" x14ac:dyDescent="0.15">
      <c r="A59" s="259"/>
      <c r="AK59" s="315" t="s">
        <v>523</v>
      </c>
      <c r="AL59" s="316"/>
      <c r="AM59" s="324">
        <v>5929429</v>
      </c>
      <c r="AN59" s="325">
        <v>63226</v>
      </c>
      <c r="AO59" s="326">
        <v>59.5</v>
      </c>
      <c r="AP59" s="327">
        <v>45982</v>
      </c>
      <c r="AQ59" s="328">
        <v>3.4</v>
      </c>
      <c r="AR59" s="329">
        <v>56.1</v>
      </c>
    </row>
    <row r="60" spans="1:44" x14ac:dyDescent="0.15">
      <c r="A60" s="259"/>
      <c r="AK60" s="330"/>
      <c r="AL60" s="331" t="s">
        <v>519</v>
      </c>
      <c r="AM60" s="332">
        <v>3769869</v>
      </c>
      <c r="AN60" s="333">
        <v>40199</v>
      </c>
      <c r="AO60" s="334">
        <v>40.299999999999997</v>
      </c>
      <c r="AP60" s="335">
        <v>25583</v>
      </c>
      <c r="AQ60" s="336">
        <v>3.2</v>
      </c>
      <c r="AR60" s="337">
        <v>37.1</v>
      </c>
    </row>
    <row r="61" spans="1:44" x14ac:dyDescent="0.15">
      <c r="A61" s="259"/>
      <c r="AK61" s="315" t="s">
        <v>524</v>
      </c>
      <c r="AL61" s="338"/>
      <c r="AM61" s="324">
        <v>4712373</v>
      </c>
      <c r="AN61" s="325">
        <v>50781</v>
      </c>
      <c r="AO61" s="326">
        <v>6.1</v>
      </c>
      <c r="AP61" s="327">
        <v>45495</v>
      </c>
      <c r="AQ61" s="339">
        <v>1.9</v>
      </c>
      <c r="AR61" s="329">
        <v>4.2</v>
      </c>
    </row>
    <row r="62" spans="1:44" x14ac:dyDescent="0.15">
      <c r="A62" s="259"/>
      <c r="AK62" s="330"/>
      <c r="AL62" s="331" t="s">
        <v>519</v>
      </c>
      <c r="AM62" s="332">
        <v>3764049</v>
      </c>
      <c r="AN62" s="333">
        <v>40602</v>
      </c>
      <c r="AO62" s="334">
        <v>-0.4</v>
      </c>
      <c r="AP62" s="335">
        <v>24787</v>
      </c>
      <c r="AQ62" s="336">
        <v>1.9</v>
      </c>
      <c r="AR62" s="337">
        <v>-2.2999999999999998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wSCJ2PXhSYyimJG74ET34WD3GEH+XYvSkWAfzWTI648kpySDudP6SjW7ZzlsIbGnOiAwAqCPR//68n1c+lxTg==" saltValue="EliaZHMAwYmSTxxbaW0f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H57" sqref="H57"/>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SjXj4+g0LzqwFoK7B1b3jrYpgfYBTfxchyZfEmW5wuk4tVK/qHhsrb/HBh3E1Rldh9Lx7WGvJ36bSTtT19S8tg==" saltValue="ZOB0DxQufwBJ7LlN7Pwv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Z15" sqref="A9:BZ1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yQ+QHERNRcBFkoKInWmdkVaZuNO4dJCBMG6lsZ+t98YCTiGuvMZbi6R8lTbZj/afxZRP8pmfKkWQhHhDcTFlOQ==" saltValue="QMx4grDVyiBtTkFcVZC9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16.02</v>
      </c>
      <c r="G47" s="12">
        <v>15.47</v>
      </c>
      <c r="H47" s="12">
        <v>15.56</v>
      </c>
      <c r="I47" s="12">
        <v>16.649999999999999</v>
      </c>
      <c r="J47" s="13">
        <v>16.29</v>
      </c>
    </row>
    <row r="48" spans="2:10" ht="57.75" customHeight="1" x14ac:dyDescent="0.15">
      <c r="B48" s="14"/>
      <c r="C48" s="1154" t="s">
        <v>4</v>
      </c>
      <c r="D48" s="1154"/>
      <c r="E48" s="1155"/>
      <c r="F48" s="15">
        <v>5.54</v>
      </c>
      <c r="G48" s="16">
        <v>5.16</v>
      </c>
      <c r="H48" s="16">
        <v>11.39</v>
      </c>
      <c r="I48" s="16">
        <v>11.71</v>
      </c>
      <c r="J48" s="17">
        <v>3.7</v>
      </c>
    </row>
    <row r="49" spans="2:10" ht="57.75" customHeight="1" thickBot="1" x14ac:dyDescent="0.2">
      <c r="B49" s="18"/>
      <c r="C49" s="1156" t="s">
        <v>5</v>
      </c>
      <c r="D49" s="1156"/>
      <c r="E49" s="1157"/>
      <c r="F49" s="19">
        <v>1.43</v>
      </c>
      <c r="G49" s="20" t="s">
        <v>531</v>
      </c>
      <c r="H49" s="20">
        <v>7.4</v>
      </c>
      <c r="I49" s="20">
        <v>1.02</v>
      </c>
      <c r="J49" s="21" t="s">
        <v>532</v>
      </c>
    </row>
    <row r="50" spans="2:10" x14ac:dyDescent="0.15"/>
  </sheetData>
  <sheetProtection algorithmName="SHA-512" hashValue="GqPg6bFQkx6lLUBvlDNBJV2yBfmFRW55rJmlqnBl2BP3+d+8XpIktwj+lFXArqKCxjqLiOoQ4DhDpO6OCYe8rA==" saltValue="GH6L3X2AADseMNxvxTHa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2025-09-09T23:49:50Z</cp:lastPrinted>
  <dcterms:created xsi:type="dcterms:W3CDTF">2025-02-19T01:54:43Z</dcterms:created>
  <dcterms:modified xsi:type="dcterms:W3CDTF">2025-09-18T06:37:52Z</dcterms:modified>
</cp:coreProperties>
</file>