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3８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2" l="1"/>
  <c r="H38" i="2"/>
  <c r="G38" i="2"/>
  <c r="K36" i="2"/>
  <c r="H36" i="2"/>
  <c r="G36" i="2"/>
  <c r="K34" i="2"/>
  <c r="H34" i="2"/>
  <c r="G34" i="2"/>
  <c r="K32" i="2"/>
  <c r="H32" i="2"/>
  <c r="G32" i="2"/>
  <c r="B32" i="2"/>
  <c r="K30" i="2"/>
  <c r="H30" i="2"/>
  <c r="G30" i="2"/>
  <c r="B30" i="2"/>
  <c r="K28" i="2"/>
  <c r="H28" i="2"/>
  <c r="G28" i="2"/>
  <c r="K26" i="2"/>
  <c r="H26" i="2"/>
  <c r="G26" i="2"/>
  <c r="B26" i="2"/>
  <c r="K24" i="2"/>
  <c r="H24" i="2"/>
  <c r="G24" i="2"/>
  <c r="B24" i="2"/>
  <c r="K22" i="2"/>
  <c r="H22" i="2"/>
  <c r="G22" i="2"/>
  <c r="B22" i="2"/>
  <c r="K20" i="2"/>
  <c r="H20" i="2"/>
  <c r="G20" i="2"/>
</calcChain>
</file>

<file path=xl/sharedStrings.xml><?xml version="1.0" encoding="utf-8"?>
<sst xmlns="http://schemas.openxmlformats.org/spreadsheetml/2006/main" count="26" uniqueCount="20">
  <si>
    <t>第 ２５ 表　　　夜間人口　・　昼間人口の推移</t>
    <rPh sb="0" eb="1">
      <t>ダイ</t>
    </rPh>
    <rPh sb="5" eb="6">
      <t>ヒョウ</t>
    </rPh>
    <rPh sb="9" eb="11">
      <t>ヤカン</t>
    </rPh>
    <rPh sb="11" eb="13">
      <t>ジンコウ</t>
    </rPh>
    <rPh sb="16" eb="18">
      <t>ヒルマ</t>
    </rPh>
    <rPh sb="18" eb="20">
      <t>ジンコウ</t>
    </rPh>
    <rPh sb="21" eb="23">
      <t>スイイ</t>
    </rPh>
    <phoneticPr fontId="4"/>
  </si>
  <si>
    <t>単位：人</t>
    <rPh sb="0" eb="2">
      <t>タンイ</t>
    </rPh>
    <rPh sb="3" eb="4">
      <t>ニン</t>
    </rPh>
    <phoneticPr fontId="4"/>
  </si>
  <si>
    <t>（各年１０月１日現在）</t>
    <rPh sb="1" eb="2">
      <t>カク</t>
    </rPh>
    <rPh sb="2" eb="3">
      <t>トシ</t>
    </rPh>
    <rPh sb="5" eb="6">
      <t>ガツ</t>
    </rPh>
    <rPh sb="7" eb="8">
      <t>ニチ</t>
    </rPh>
    <rPh sb="8" eb="10">
      <t>ゲンザイ</t>
    </rPh>
    <phoneticPr fontId="4"/>
  </si>
  <si>
    <t>昼間入口</t>
    <rPh sb="0" eb="2">
      <t>ヒルマ</t>
    </rPh>
    <rPh sb="2" eb="4">
      <t>イリグチ</t>
    </rPh>
    <phoneticPr fontId="4"/>
  </si>
  <si>
    <t>流出人口</t>
    <rPh sb="0" eb="2">
      <t>リュウシュツ</t>
    </rPh>
    <rPh sb="2" eb="4">
      <t>ジンコウ</t>
    </rPh>
    <phoneticPr fontId="4"/>
  </si>
  <si>
    <t>流入人口</t>
    <rPh sb="0" eb="2">
      <t>リュウニュウ</t>
    </rPh>
    <rPh sb="2" eb="4">
      <t>ジンコウ</t>
    </rPh>
    <phoneticPr fontId="4"/>
  </si>
  <si>
    <t>年次</t>
    <rPh sb="0" eb="2">
      <t>ネンジ</t>
    </rPh>
    <phoneticPr fontId="4"/>
  </si>
  <si>
    <t>夜間入口</t>
    <rPh sb="0" eb="2">
      <t>ヤカン</t>
    </rPh>
    <rPh sb="2" eb="3">
      <t>イ</t>
    </rPh>
    <rPh sb="3" eb="4">
      <t>グチ</t>
    </rPh>
    <phoneticPr fontId="4"/>
  </si>
  <si>
    <t>昼間入口</t>
    <rPh sb="0" eb="2">
      <t>ヒルマ</t>
    </rPh>
    <rPh sb="2" eb="3">
      <t>イ</t>
    </rPh>
    <rPh sb="3" eb="4">
      <t>グチ</t>
    </rPh>
    <phoneticPr fontId="4"/>
  </si>
  <si>
    <t>と夜間入</t>
    <rPh sb="1" eb="3">
      <t>ヤカン</t>
    </rPh>
    <rPh sb="3" eb="4">
      <t>イ</t>
    </rPh>
    <phoneticPr fontId="4"/>
  </si>
  <si>
    <t>口との差</t>
    <rPh sb="0" eb="1">
      <t>クチ</t>
    </rPh>
    <rPh sb="3" eb="4">
      <t>サ</t>
    </rPh>
    <phoneticPr fontId="4"/>
  </si>
  <si>
    <t>総数</t>
    <rPh sb="0" eb="2">
      <t>ソウスウ</t>
    </rPh>
    <phoneticPr fontId="4"/>
  </si>
  <si>
    <t>通勤者</t>
    <rPh sb="0" eb="3">
      <t>ツウキンシャ</t>
    </rPh>
    <phoneticPr fontId="4"/>
  </si>
  <si>
    <t>通学者</t>
    <rPh sb="0" eb="3">
      <t>ツウガクシャ</t>
    </rPh>
    <phoneticPr fontId="4"/>
  </si>
  <si>
    <t>平成2年</t>
    <rPh sb="0" eb="2">
      <t>ヘイセイ</t>
    </rPh>
    <rPh sb="3" eb="4">
      <t>ネン</t>
    </rPh>
    <phoneticPr fontId="4"/>
  </si>
  <si>
    <t>資料　：総務部総務契約課　（国勢調査）</t>
  </si>
  <si>
    <t>　　人　口  3　9</t>
    <rPh sb="2" eb="3">
      <t>ジン</t>
    </rPh>
    <rPh sb="4" eb="5">
      <t>クチ</t>
    </rPh>
    <phoneticPr fontId="4"/>
  </si>
  <si>
    <t>昭和45年</t>
    <rPh sb="0" eb="2">
      <t>ショウワ</t>
    </rPh>
    <rPh sb="4" eb="5">
      <t>ネン</t>
    </rPh>
    <phoneticPr fontId="4"/>
  </si>
  <si>
    <t>令和2年</t>
    <rPh sb="0" eb="2">
      <t>レイワ</t>
    </rPh>
    <rPh sb="3" eb="4">
      <t>ネン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</si>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</sst>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 applyAlignment="1">
      <alignment horizontal="distributed" justifyLastLine="1"/>
    </xf>
    <xf numFmtId="0" fontId="1" fillId="0" borderId="0" xfId="1"/>
    <xf numFmtId="0" fontId="1" fillId="0" borderId="1" xfId="1" applyBorder="1"/>
    <xf numFmtId="0" fontId="2" fillId="0" borderId="0" xfId="1" applyFont="1"/>
    <xf numFmtId="0" fontId="2" fillId="0" borderId="2" xfId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4" xfId="1" applyFont="1" applyBorder="1" applyAlignment="1">
      <alignment horizontal="distributed" justifyLastLine="1"/>
    </xf>
    <xf numFmtId="0" fontId="2" fillId="0" borderId="5" xfId="1" applyFont="1" applyBorder="1"/>
    <xf numFmtId="0" fontId="2" fillId="0" borderId="1" xfId="1" applyFont="1" applyBorder="1"/>
    <xf numFmtId="0" fontId="2" fillId="0" borderId="7" xfId="1" applyFont="1" applyBorder="1"/>
    <xf numFmtId="0" fontId="2" fillId="0" borderId="0" xfId="1" applyFont="1" applyBorder="1"/>
    <xf numFmtId="0" fontId="2" fillId="0" borderId="0" xfId="1" applyFont="1" applyAlignment="1">
      <alignment horizontal="distributed" justifyLastLine="1"/>
    </xf>
    <xf numFmtId="0" fontId="2" fillId="0" borderId="0" xfId="1" applyFont="1" applyBorder="1" applyAlignment="1">
      <alignment horizontal="distributed" justifyLastLine="1"/>
    </xf>
    <xf numFmtId="0" fontId="1" fillId="0" borderId="8" xfId="1" applyBorder="1"/>
    <xf numFmtId="176" fontId="2" fillId="0" borderId="0" xfId="1" applyNumberFormat="1" applyFont="1"/>
    <xf numFmtId="176" fontId="1" fillId="0" borderId="0" xfId="1" applyNumberForma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5" xfId="1" applyFont="1" applyBorder="1" applyAlignment="1">
      <alignment horizontal="distributed"/>
    </xf>
    <xf numFmtId="0" fontId="2" fillId="0" borderId="0" xfId="1" applyFont="1" applyBorder="1" applyAlignment="1">
      <alignment horizontal="center"/>
    </xf>
    <xf numFmtId="176" fontId="2" fillId="0" borderId="0" xfId="1" applyNumberFormat="1" applyFont="1" applyBorder="1"/>
    <xf numFmtId="0" fontId="2" fillId="0" borderId="0" xfId="1" applyFont="1" applyBorder="1" applyAlignment="1">
      <alignment horizontal="right"/>
    </xf>
    <xf numFmtId="176" fontId="2" fillId="0" borderId="6" xfId="1" applyNumberFormat="1" applyFont="1" applyBorder="1"/>
    <xf numFmtId="0" fontId="2" fillId="0" borderId="1" xfId="1" applyFont="1" applyBorder="1" applyAlignment="1">
      <alignment horizontal="right"/>
    </xf>
    <xf numFmtId="176" fontId="2" fillId="0" borderId="1" xfId="1" applyNumberFormat="1" applyFont="1" applyBorder="1"/>
    <xf numFmtId="176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distributed"/>
    </xf>
    <xf numFmtId="0" fontId="2" fillId="0" borderId="5" xfId="1" applyFont="1" applyBorder="1" applyAlignment="1">
      <alignment horizontal="distributed"/>
    </xf>
    <xf numFmtId="0" fontId="2" fillId="0" borderId="0" xfId="1" applyFont="1" applyBorder="1" applyAlignment="1">
      <alignment horizontal="distributed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5" fillId="0" borderId="0" xfId="1" applyFont="1" applyAlignment="1">
      <alignment horizontal="distributed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distributed" justifyLastLine="1"/>
    </xf>
    <xf numFmtId="0" fontId="2" fillId="0" borderId="0" xfId="1" applyFont="1" applyAlignment="1">
      <alignment horizontal="distributed" justifyLastLine="1"/>
    </xf>
    <xf numFmtId="0" fontId="1" fillId="0" borderId="0" xfId="1" applyAlignment="1">
      <alignment horizontal="distributed" justifyLastLine="1"/>
    </xf>
    <xf numFmtId="0" fontId="1" fillId="0" borderId="5" xfId="1" applyBorder="1" applyAlignment="1">
      <alignment horizontal="distributed" justifyLastLine="1"/>
    </xf>
    <xf numFmtId="0" fontId="2" fillId="0" borderId="6" xfId="1" applyFont="1" applyBorder="1" applyAlignment="1">
      <alignment horizontal="distributed" justifyLastLine="1"/>
    </xf>
    <xf numFmtId="0" fontId="2" fillId="0" borderId="0" xfId="1" applyFont="1" applyAlignment="1">
      <alignment horizontal="distributed" vertical="center" justifyLastLine="1"/>
    </xf>
    <xf numFmtId="0" fontId="2" fillId="0" borderId="4" xfId="1" applyFont="1" applyBorder="1" applyAlignment="1">
      <alignment horizontal="distributed" vertical="center" justifyLastLine="1"/>
    </xf>
    <xf numFmtId="0" fontId="1" fillId="0" borderId="9" xfId="1" applyBorder="1" applyAlignment="1">
      <alignment horizontal="center"/>
    </xf>
    <xf numFmtId="0" fontId="1" fillId="0" borderId="3" xfId="1" applyBorder="1" applyAlignment="1">
      <alignment horizontal="center"/>
    </xf>
    <xf numFmtId="0" fontId="2" fillId="0" borderId="0" xfId="1" applyFont="1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N43"/>
  <sheetViews>
    <sheetView tabSelected="1" topLeftCell="A16" zoomScaleNormal="100" workbookViewId="0">
      <selection activeCell="Q38" sqref="Q38"/>
    </sheetView>
  </sheetViews>
  <sheetFormatPr defaultRowHeight="13.5" x14ac:dyDescent="0.15"/>
  <cols>
    <col min="1" max="1" width="7.375" style="2" customWidth="1"/>
    <col min="2" max="2" width="2.875" style="2" customWidth="1"/>
    <col min="3" max="3" width="7.375" style="2" customWidth="1"/>
    <col min="4" max="4" width="2.875" style="2" customWidth="1"/>
    <col min="5" max="8" width="8.25" style="2" customWidth="1"/>
    <col min="9" max="10" width="6.5" style="2" customWidth="1"/>
    <col min="11" max="11" width="8.25" style="2" customWidth="1"/>
    <col min="12" max="13" width="6.5" style="2" customWidth="1"/>
    <col min="14" max="256" width="9" style="2"/>
    <col min="257" max="257" width="7.375" style="2" customWidth="1"/>
    <col min="258" max="258" width="2.875" style="2" customWidth="1"/>
    <col min="259" max="259" width="7.375" style="2" customWidth="1"/>
    <col min="260" max="260" width="2.875" style="2" customWidth="1"/>
    <col min="261" max="264" width="8.25" style="2" customWidth="1"/>
    <col min="265" max="266" width="6.5" style="2" customWidth="1"/>
    <col min="267" max="267" width="8.25" style="2" customWidth="1"/>
    <col min="268" max="269" width="6.5" style="2" customWidth="1"/>
    <col min="270" max="512" width="9" style="2"/>
    <col min="513" max="513" width="7.375" style="2" customWidth="1"/>
    <col min="514" max="514" width="2.875" style="2" customWidth="1"/>
    <col min="515" max="515" width="7.375" style="2" customWidth="1"/>
    <col min="516" max="516" width="2.875" style="2" customWidth="1"/>
    <col min="517" max="520" width="8.25" style="2" customWidth="1"/>
    <col min="521" max="522" width="6.5" style="2" customWidth="1"/>
    <col min="523" max="523" width="8.25" style="2" customWidth="1"/>
    <col min="524" max="525" width="6.5" style="2" customWidth="1"/>
    <col min="526" max="768" width="9" style="2"/>
    <col min="769" max="769" width="7.375" style="2" customWidth="1"/>
    <col min="770" max="770" width="2.875" style="2" customWidth="1"/>
    <col min="771" max="771" width="7.375" style="2" customWidth="1"/>
    <col min="772" max="772" width="2.875" style="2" customWidth="1"/>
    <col min="773" max="776" width="8.25" style="2" customWidth="1"/>
    <col min="777" max="778" width="6.5" style="2" customWidth="1"/>
    <col min="779" max="779" width="8.25" style="2" customWidth="1"/>
    <col min="780" max="781" width="6.5" style="2" customWidth="1"/>
    <col min="782" max="1024" width="9" style="2"/>
    <col min="1025" max="1025" width="7.375" style="2" customWidth="1"/>
    <col min="1026" max="1026" width="2.875" style="2" customWidth="1"/>
    <col min="1027" max="1027" width="7.375" style="2" customWidth="1"/>
    <col min="1028" max="1028" width="2.875" style="2" customWidth="1"/>
    <col min="1029" max="1032" width="8.25" style="2" customWidth="1"/>
    <col min="1033" max="1034" width="6.5" style="2" customWidth="1"/>
    <col min="1035" max="1035" width="8.25" style="2" customWidth="1"/>
    <col min="1036" max="1037" width="6.5" style="2" customWidth="1"/>
    <col min="1038" max="1280" width="9" style="2"/>
    <col min="1281" max="1281" width="7.375" style="2" customWidth="1"/>
    <col min="1282" max="1282" width="2.875" style="2" customWidth="1"/>
    <col min="1283" max="1283" width="7.375" style="2" customWidth="1"/>
    <col min="1284" max="1284" width="2.875" style="2" customWidth="1"/>
    <col min="1285" max="1288" width="8.25" style="2" customWidth="1"/>
    <col min="1289" max="1290" width="6.5" style="2" customWidth="1"/>
    <col min="1291" max="1291" width="8.25" style="2" customWidth="1"/>
    <col min="1292" max="1293" width="6.5" style="2" customWidth="1"/>
    <col min="1294" max="1536" width="9" style="2"/>
    <col min="1537" max="1537" width="7.375" style="2" customWidth="1"/>
    <col min="1538" max="1538" width="2.875" style="2" customWidth="1"/>
    <col min="1539" max="1539" width="7.375" style="2" customWidth="1"/>
    <col min="1540" max="1540" width="2.875" style="2" customWidth="1"/>
    <col min="1541" max="1544" width="8.25" style="2" customWidth="1"/>
    <col min="1545" max="1546" width="6.5" style="2" customWidth="1"/>
    <col min="1547" max="1547" width="8.25" style="2" customWidth="1"/>
    <col min="1548" max="1549" width="6.5" style="2" customWidth="1"/>
    <col min="1550" max="1792" width="9" style="2"/>
    <col min="1793" max="1793" width="7.375" style="2" customWidth="1"/>
    <col min="1794" max="1794" width="2.875" style="2" customWidth="1"/>
    <col min="1795" max="1795" width="7.375" style="2" customWidth="1"/>
    <col min="1796" max="1796" width="2.875" style="2" customWidth="1"/>
    <col min="1797" max="1800" width="8.25" style="2" customWidth="1"/>
    <col min="1801" max="1802" width="6.5" style="2" customWidth="1"/>
    <col min="1803" max="1803" width="8.25" style="2" customWidth="1"/>
    <col min="1804" max="1805" width="6.5" style="2" customWidth="1"/>
    <col min="1806" max="2048" width="9" style="2"/>
    <col min="2049" max="2049" width="7.375" style="2" customWidth="1"/>
    <col min="2050" max="2050" width="2.875" style="2" customWidth="1"/>
    <col min="2051" max="2051" width="7.375" style="2" customWidth="1"/>
    <col min="2052" max="2052" width="2.875" style="2" customWidth="1"/>
    <col min="2053" max="2056" width="8.25" style="2" customWidth="1"/>
    <col min="2057" max="2058" width="6.5" style="2" customWidth="1"/>
    <col min="2059" max="2059" width="8.25" style="2" customWidth="1"/>
    <col min="2060" max="2061" width="6.5" style="2" customWidth="1"/>
    <col min="2062" max="2304" width="9" style="2"/>
    <col min="2305" max="2305" width="7.375" style="2" customWidth="1"/>
    <col min="2306" max="2306" width="2.875" style="2" customWidth="1"/>
    <col min="2307" max="2307" width="7.375" style="2" customWidth="1"/>
    <col min="2308" max="2308" width="2.875" style="2" customWidth="1"/>
    <col min="2309" max="2312" width="8.25" style="2" customWidth="1"/>
    <col min="2313" max="2314" width="6.5" style="2" customWidth="1"/>
    <col min="2315" max="2315" width="8.25" style="2" customWidth="1"/>
    <col min="2316" max="2317" width="6.5" style="2" customWidth="1"/>
    <col min="2318" max="2560" width="9" style="2"/>
    <col min="2561" max="2561" width="7.375" style="2" customWidth="1"/>
    <col min="2562" max="2562" width="2.875" style="2" customWidth="1"/>
    <col min="2563" max="2563" width="7.375" style="2" customWidth="1"/>
    <col min="2564" max="2564" width="2.875" style="2" customWidth="1"/>
    <col min="2565" max="2568" width="8.25" style="2" customWidth="1"/>
    <col min="2569" max="2570" width="6.5" style="2" customWidth="1"/>
    <col min="2571" max="2571" width="8.25" style="2" customWidth="1"/>
    <col min="2572" max="2573" width="6.5" style="2" customWidth="1"/>
    <col min="2574" max="2816" width="9" style="2"/>
    <col min="2817" max="2817" width="7.375" style="2" customWidth="1"/>
    <col min="2818" max="2818" width="2.875" style="2" customWidth="1"/>
    <col min="2819" max="2819" width="7.375" style="2" customWidth="1"/>
    <col min="2820" max="2820" width="2.875" style="2" customWidth="1"/>
    <col min="2821" max="2824" width="8.25" style="2" customWidth="1"/>
    <col min="2825" max="2826" width="6.5" style="2" customWidth="1"/>
    <col min="2827" max="2827" width="8.25" style="2" customWidth="1"/>
    <col min="2828" max="2829" width="6.5" style="2" customWidth="1"/>
    <col min="2830" max="3072" width="9" style="2"/>
    <col min="3073" max="3073" width="7.375" style="2" customWidth="1"/>
    <col min="3074" max="3074" width="2.875" style="2" customWidth="1"/>
    <col min="3075" max="3075" width="7.375" style="2" customWidth="1"/>
    <col min="3076" max="3076" width="2.875" style="2" customWidth="1"/>
    <col min="3077" max="3080" width="8.25" style="2" customWidth="1"/>
    <col min="3081" max="3082" width="6.5" style="2" customWidth="1"/>
    <col min="3083" max="3083" width="8.25" style="2" customWidth="1"/>
    <col min="3084" max="3085" width="6.5" style="2" customWidth="1"/>
    <col min="3086" max="3328" width="9" style="2"/>
    <col min="3329" max="3329" width="7.375" style="2" customWidth="1"/>
    <col min="3330" max="3330" width="2.875" style="2" customWidth="1"/>
    <col min="3331" max="3331" width="7.375" style="2" customWidth="1"/>
    <col min="3332" max="3332" width="2.875" style="2" customWidth="1"/>
    <col min="3333" max="3336" width="8.25" style="2" customWidth="1"/>
    <col min="3337" max="3338" width="6.5" style="2" customWidth="1"/>
    <col min="3339" max="3339" width="8.25" style="2" customWidth="1"/>
    <col min="3340" max="3341" width="6.5" style="2" customWidth="1"/>
    <col min="3342" max="3584" width="9" style="2"/>
    <col min="3585" max="3585" width="7.375" style="2" customWidth="1"/>
    <col min="3586" max="3586" width="2.875" style="2" customWidth="1"/>
    <col min="3587" max="3587" width="7.375" style="2" customWidth="1"/>
    <col min="3588" max="3588" width="2.875" style="2" customWidth="1"/>
    <col min="3589" max="3592" width="8.25" style="2" customWidth="1"/>
    <col min="3593" max="3594" width="6.5" style="2" customWidth="1"/>
    <col min="3595" max="3595" width="8.25" style="2" customWidth="1"/>
    <col min="3596" max="3597" width="6.5" style="2" customWidth="1"/>
    <col min="3598" max="3840" width="9" style="2"/>
    <col min="3841" max="3841" width="7.375" style="2" customWidth="1"/>
    <col min="3842" max="3842" width="2.875" style="2" customWidth="1"/>
    <col min="3843" max="3843" width="7.375" style="2" customWidth="1"/>
    <col min="3844" max="3844" width="2.875" style="2" customWidth="1"/>
    <col min="3845" max="3848" width="8.25" style="2" customWidth="1"/>
    <col min="3849" max="3850" width="6.5" style="2" customWidth="1"/>
    <col min="3851" max="3851" width="8.25" style="2" customWidth="1"/>
    <col min="3852" max="3853" width="6.5" style="2" customWidth="1"/>
    <col min="3854" max="4096" width="9" style="2"/>
    <col min="4097" max="4097" width="7.375" style="2" customWidth="1"/>
    <col min="4098" max="4098" width="2.875" style="2" customWidth="1"/>
    <col min="4099" max="4099" width="7.375" style="2" customWidth="1"/>
    <col min="4100" max="4100" width="2.875" style="2" customWidth="1"/>
    <col min="4101" max="4104" width="8.25" style="2" customWidth="1"/>
    <col min="4105" max="4106" width="6.5" style="2" customWidth="1"/>
    <col min="4107" max="4107" width="8.25" style="2" customWidth="1"/>
    <col min="4108" max="4109" width="6.5" style="2" customWidth="1"/>
    <col min="4110" max="4352" width="9" style="2"/>
    <col min="4353" max="4353" width="7.375" style="2" customWidth="1"/>
    <col min="4354" max="4354" width="2.875" style="2" customWidth="1"/>
    <col min="4355" max="4355" width="7.375" style="2" customWidth="1"/>
    <col min="4356" max="4356" width="2.875" style="2" customWidth="1"/>
    <col min="4357" max="4360" width="8.25" style="2" customWidth="1"/>
    <col min="4361" max="4362" width="6.5" style="2" customWidth="1"/>
    <col min="4363" max="4363" width="8.25" style="2" customWidth="1"/>
    <col min="4364" max="4365" width="6.5" style="2" customWidth="1"/>
    <col min="4366" max="4608" width="9" style="2"/>
    <col min="4609" max="4609" width="7.375" style="2" customWidth="1"/>
    <col min="4610" max="4610" width="2.875" style="2" customWidth="1"/>
    <col min="4611" max="4611" width="7.375" style="2" customWidth="1"/>
    <col min="4612" max="4612" width="2.875" style="2" customWidth="1"/>
    <col min="4613" max="4616" width="8.25" style="2" customWidth="1"/>
    <col min="4617" max="4618" width="6.5" style="2" customWidth="1"/>
    <col min="4619" max="4619" width="8.25" style="2" customWidth="1"/>
    <col min="4620" max="4621" width="6.5" style="2" customWidth="1"/>
    <col min="4622" max="4864" width="9" style="2"/>
    <col min="4865" max="4865" width="7.375" style="2" customWidth="1"/>
    <col min="4866" max="4866" width="2.875" style="2" customWidth="1"/>
    <col min="4867" max="4867" width="7.375" style="2" customWidth="1"/>
    <col min="4868" max="4868" width="2.875" style="2" customWidth="1"/>
    <col min="4869" max="4872" width="8.25" style="2" customWidth="1"/>
    <col min="4873" max="4874" width="6.5" style="2" customWidth="1"/>
    <col min="4875" max="4875" width="8.25" style="2" customWidth="1"/>
    <col min="4876" max="4877" width="6.5" style="2" customWidth="1"/>
    <col min="4878" max="5120" width="9" style="2"/>
    <col min="5121" max="5121" width="7.375" style="2" customWidth="1"/>
    <col min="5122" max="5122" width="2.875" style="2" customWidth="1"/>
    <col min="5123" max="5123" width="7.375" style="2" customWidth="1"/>
    <col min="5124" max="5124" width="2.875" style="2" customWidth="1"/>
    <col min="5125" max="5128" width="8.25" style="2" customWidth="1"/>
    <col min="5129" max="5130" width="6.5" style="2" customWidth="1"/>
    <col min="5131" max="5131" width="8.25" style="2" customWidth="1"/>
    <col min="5132" max="5133" width="6.5" style="2" customWidth="1"/>
    <col min="5134" max="5376" width="9" style="2"/>
    <col min="5377" max="5377" width="7.375" style="2" customWidth="1"/>
    <col min="5378" max="5378" width="2.875" style="2" customWidth="1"/>
    <col min="5379" max="5379" width="7.375" style="2" customWidth="1"/>
    <col min="5380" max="5380" width="2.875" style="2" customWidth="1"/>
    <col min="5381" max="5384" width="8.25" style="2" customWidth="1"/>
    <col min="5385" max="5386" width="6.5" style="2" customWidth="1"/>
    <col min="5387" max="5387" width="8.25" style="2" customWidth="1"/>
    <col min="5388" max="5389" width="6.5" style="2" customWidth="1"/>
    <col min="5390" max="5632" width="9" style="2"/>
    <col min="5633" max="5633" width="7.375" style="2" customWidth="1"/>
    <col min="5634" max="5634" width="2.875" style="2" customWidth="1"/>
    <col min="5635" max="5635" width="7.375" style="2" customWidth="1"/>
    <col min="5636" max="5636" width="2.875" style="2" customWidth="1"/>
    <col min="5637" max="5640" width="8.25" style="2" customWidth="1"/>
    <col min="5641" max="5642" width="6.5" style="2" customWidth="1"/>
    <col min="5643" max="5643" width="8.25" style="2" customWidth="1"/>
    <col min="5644" max="5645" width="6.5" style="2" customWidth="1"/>
    <col min="5646" max="5888" width="9" style="2"/>
    <col min="5889" max="5889" width="7.375" style="2" customWidth="1"/>
    <col min="5890" max="5890" width="2.875" style="2" customWidth="1"/>
    <col min="5891" max="5891" width="7.375" style="2" customWidth="1"/>
    <col min="5892" max="5892" width="2.875" style="2" customWidth="1"/>
    <col min="5893" max="5896" width="8.25" style="2" customWidth="1"/>
    <col min="5897" max="5898" width="6.5" style="2" customWidth="1"/>
    <col min="5899" max="5899" width="8.25" style="2" customWidth="1"/>
    <col min="5900" max="5901" width="6.5" style="2" customWidth="1"/>
    <col min="5902" max="6144" width="9" style="2"/>
    <col min="6145" max="6145" width="7.375" style="2" customWidth="1"/>
    <col min="6146" max="6146" width="2.875" style="2" customWidth="1"/>
    <col min="6147" max="6147" width="7.375" style="2" customWidth="1"/>
    <col min="6148" max="6148" width="2.875" style="2" customWidth="1"/>
    <col min="6149" max="6152" width="8.25" style="2" customWidth="1"/>
    <col min="6153" max="6154" width="6.5" style="2" customWidth="1"/>
    <col min="6155" max="6155" width="8.25" style="2" customWidth="1"/>
    <col min="6156" max="6157" width="6.5" style="2" customWidth="1"/>
    <col min="6158" max="6400" width="9" style="2"/>
    <col min="6401" max="6401" width="7.375" style="2" customWidth="1"/>
    <col min="6402" max="6402" width="2.875" style="2" customWidth="1"/>
    <col min="6403" max="6403" width="7.375" style="2" customWidth="1"/>
    <col min="6404" max="6404" width="2.875" style="2" customWidth="1"/>
    <col min="6405" max="6408" width="8.25" style="2" customWidth="1"/>
    <col min="6409" max="6410" width="6.5" style="2" customWidth="1"/>
    <col min="6411" max="6411" width="8.25" style="2" customWidth="1"/>
    <col min="6412" max="6413" width="6.5" style="2" customWidth="1"/>
    <col min="6414" max="6656" width="9" style="2"/>
    <col min="6657" max="6657" width="7.375" style="2" customWidth="1"/>
    <col min="6658" max="6658" width="2.875" style="2" customWidth="1"/>
    <col min="6659" max="6659" width="7.375" style="2" customWidth="1"/>
    <col min="6660" max="6660" width="2.875" style="2" customWidth="1"/>
    <col min="6661" max="6664" width="8.25" style="2" customWidth="1"/>
    <col min="6665" max="6666" width="6.5" style="2" customWidth="1"/>
    <col min="6667" max="6667" width="8.25" style="2" customWidth="1"/>
    <col min="6668" max="6669" width="6.5" style="2" customWidth="1"/>
    <col min="6670" max="6912" width="9" style="2"/>
    <col min="6913" max="6913" width="7.375" style="2" customWidth="1"/>
    <col min="6914" max="6914" width="2.875" style="2" customWidth="1"/>
    <col min="6915" max="6915" width="7.375" style="2" customWidth="1"/>
    <col min="6916" max="6916" width="2.875" style="2" customWidth="1"/>
    <col min="6917" max="6920" width="8.25" style="2" customWidth="1"/>
    <col min="6921" max="6922" width="6.5" style="2" customWidth="1"/>
    <col min="6923" max="6923" width="8.25" style="2" customWidth="1"/>
    <col min="6924" max="6925" width="6.5" style="2" customWidth="1"/>
    <col min="6926" max="7168" width="9" style="2"/>
    <col min="7169" max="7169" width="7.375" style="2" customWidth="1"/>
    <col min="7170" max="7170" width="2.875" style="2" customWidth="1"/>
    <col min="7171" max="7171" width="7.375" style="2" customWidth="1"/>
    <col min="7172" max="7172" width="2.875" style="2" customWidth="1"/>
    <col min="7173" max="7176" width="8.25" style="2" customWidth="1"/>
    <col min="7177" max="7178" width="6.5" style="2" customWidth="1"/>
    <col min="7179" max="7179" width="8.25" style="2" customWidth="1"/>
    <col min="7180" max="7181" width="6.5" style="2" customWidth="1"/>
    <col min="7182" max="7424" width="9" style="2"/>
    <col min="7425" max="7425" width="7.375" style="2" customWidth="1"/>
    <col min="7426" max="7426" width="2.875" style="2" customWidth="1"/>
    <col min="7427" max="7427" width="7.375" style="2" customWidth="1"/>
    <col min="7428" max="7428" width="2.875" style="2" customWidth="1"/>
    <col min="7429" max="7432" width="8.25" style="2" customWidth="1"/>
    <col min="7433" max="7434" width="6.5" style="2" customWidth="1"/>
    <col min="7435" max="7435" width="8.25" style="2" customWidth="1"/>
    <col min="7436" max="7437" width="6.5" style="2" customWidth="1"/>
    <col min="7438" max="7680" width="9" style="2"/>
    <col min="7681" max="7681" width="7.375" style="2" customWidth="1"/>
    <col min="7682" max="7682" width="2.875" style="2" customWidth="1"/>
    <col min="7683" max="7683" width="7.375" style="2" customWidth="1"/>
    <col min="7684" max="7684" width="2.875" style="2" customWidth="1"/>
    <col min="7685" max="7688" width="8.25" style="2" customWidth="1"/>
    <col min="7689" max="7690" width="6.5" style="2" customWidth="1"/>
    <col min="7691" max="7691" width="8.25" style="2" customWidth="1"/>
    <col min="7692" max="7693" width="6.5" style="2" customWidth="1"/>
    <col min="7694" max="7936" width="9" style="2"/>
    <col min="7937" max="7937" width="7.375" style="2" customWidth="1"/>
    <col min="7938" max="7938" width="2.875" style="2" customWidth="1"/>
    <col min="7939" max="7939" width="7.375" style="2" customWidth="1"/>
    <col min="7940" max="7940" width="2.875" style="2" customWidth="1"/>
    <col min="7941" max="7944" width="8.25" style="2" customWidth="1"/>
    <col min="7945" max="7946" width="6.5" style="2" customWidth="1"/>
    <col min="7947" max="7947" width="8.25" style="2" customWidth="1"/>
    <col min="7948" max="7949" width="6.5" style="2" customWidth="1"/>
    <col min="7950" max="8192" width="9" style="2"/>
    <col min="8193" max="8193" width="7.375" style="2" customWidth="1"/>
    <col min="8194" max="8194" width="2.875" style="2" customWidth="1"/>
    <col min="8195" max="8195" width="7.375" style="2" customWidth="1"/>
    <col min="8196" max="8196" width="2.875" style="2" customWidth="1"/>
    <col min="8197" max="8200" width="8.25" style="2" customWidth="1"/>
    <col min="8201" max="8202" width="6.5" style="2" customWidth="1"/>
    <col min="8203" max="8203" width="8.25" style="2" customWidth="1"/>
    <col min="8204" max="8205" width="6.5" style="2" customWidth="1"/>
    <col min="8206" max="8448" width="9" style="2"/>
    <col min="8449" max="8449" width="7.375" style="2" customWidth="1"/>
    <col min="8450" max="8450" width="2.875" style="2" customWidth="1"/>
    <col min="8451" max="8451" width="7.375" style="2" customWidth="1"/>
    <col min="8452" max="8452" width="2.875" style="2" customWidth="1"/>
    <col min="8453" max="8456" width="8.25" style="2" customWidth="1"/>
    <col min="8457" max="8458" width="6.5" style="2" customWidth="1"/>
    <col min="8459" max="8459" width="8.25" style="2" customWidth="1"/>
    <col min="8460" max="8461" width="6.5" style="2" customWidth="1"/>
    <col min="8462" max="8704" width="9" style="2"/>
    <col min="8705" max="8705" width="7.375" style="2" customWidth="1"/>
    <col min="8706" max="8706" width="2.875" style="2" customWidth="1"/>
    <col min="8707" max="8707" width="7.375" style="2" customWidth="1"/>
    <col min="8708" max="8708" width="2.875" style="2" customWidth="1"/>
    <col min="8709" max="8712" width="8.25" style="2" customWidth="1"/>
    <col min="8713" max="8714" width="6.5" style="2" customWidth="1"/>
    <col min="8715" max="8715" width="8.25" style="2" customWidth="1"/>
    <col min="8716" max="8717" width="6.5" style="2" customWidth="1"/>
    <col min="8718" max="8960" width="9" style="2"/>
    <col min="8961" max="8961" width="7.375" style="2" customWidth="1"/>
    <col min="8962" max="8962" width="2.875" style="2" customWidth="1"/>
    <col min="8963" max="8963" width="7.375" style="2" customWidth="1"/>
    <col min="8964" max="8964" width="2.875" style="2" customWidth="1"/>
    <col min="8965" max="8968" width="8.25" style="2" customWidth="1"/>
    <col min="8969" max="8970" width="6.5" style="2" customWidth="1"/>
    <col min="8971" max="8971" width="8.25" style="2" customWidth="1"/>
    <col min="8972" max="8973" width="6.5" style="2" customWidth="1"/>
    <col min="8974" max="9216" width="9" style="2"/>
    <col min="9217" max="9217" width="7.375" style="2" customWidth="1"/>
    <col min="9218" max="9218" width="2.875" style="2" customWidth="1"/>
    <col min="9219" max="9219" width="7.375" style="2" customWidth="1"/>
    <col min="9220" max="9220" width="2.875" style="2" customWidth="1"/>
    <col min="9221" max="9224" width="8.25" style="2" customWidth="1"/>
    <col min="9225" max="9226" width="6.5" style="2" customWidth="1"/>
    <col min="9227" max="9227" width="8.25" style="2" customWidth="1"/>
    <col min="9228" max="9229" width="6.5" style="2" customWidth="1"/>
    <col min="9230" max="9472" width="9" style="2"/>
    <col min="9473" max="9473" width="7.375" style="2" customWidth="1"/>
    <col min="9474" max="9474" width="2.875" style="2" customWidth="1"/>
    <col min="9475" max="9475" width="7.375" style="2" customWidth="1"/>
    <col min="9476" max="9476" width="2.875" style="2" customWidth="1"/>
    <col min="9477" max="9480" width="8.25" style="2" customWidth="1"/>
    <col min="9481" max="9482" width="6.5" style="2" customWidth="1"/>
    <col min="9483" max="9483" width="8.25" style="2" customWidth="1"/>
    <col min="9484" max="9485" width="6.5" style="2" customWidth="1"/>
    <col min="9486" max="9728" width="9" style="2"/>
    <col min="9729" max="9729" width="7.375" style="2" customWidth="1"/>
    <col min="9730" max="9730" width="2.875" style="2" customWidth="1"/>
    <col min="9731" max="9731" width="7.375" style="2" customWidth="1"/>
    <col min="9732" max="9732" width="2.875" style="2" customWidth="1"/>
    <col min="9733" max="9736" width="8.25" style="2" customWidth="1"/>
    <col min="9737" max="9738" width="6.5" style="2" customWidth="1"/>
    <col min="9739" max="9739" width="8.25" style="2" customWidth="1"/>
    <col min="9740" max="9741" width="6.5" style="2" customWidth="1"/>
    <col min="9742" max="9984" width="9" style="2"/>
    <col min="9985" max="9985" width="7.375" style="2" customWidth="1"/>
    <col min="9986" max="9986" width="2.875" style="2" customWidth="1"/>
    <col min="9987" max="9987" width="7.375" style="2" customWidth="1"/>
    <col min="9988" max="9988" width="2.875" style="2" customWidth="1"/>
    <col min="9989" max="9992" width="8.25" style="2" customWidth="1"/>
    <col min="9993" max="9994" width="6.5" style="2" customWidth="1"/>
    <col min="9995" max="9995" width="8.25" style="2" customWidth="1"/>
    <col min="9996" max="9997" width="6.5" style="2" customWidth="1"/>
    <col min="9998" max="10240" width="9" style="2"/>
    <col min="10241" max="10241" width="7.375" style="2" customWidth="1"/>
    <col min="10242" max="10242" width="2.875" style="2" customWidth="1"/>
    <col min="10243" max="10243" width="7.375" style="2" customWidth="1"/>
    <col min="10244" max="10244" width="2.875" style="2" customWidth="1"/>
    <col min="10245" max="10248" width="8.25" style="2" customWidth="1"/>
    <col min="10249" max="10250" width="6.5" style="2" customWidth="1"/>
    <col min="10251" max="10251" width="8.25" style="2" customWidth="1"/>
    <col min="10252" max="10253" width="6.5" style="2" customWidth="1"/>
    <col min="10254" max="10496" width="9" style="2"/>
    <col min="10497" max="10497" width="7.375" style="2" customWidth="1"/>
    <col min="10498" max="10498" width="2.875" style="2" customWidth="1"/>
    <col min="10499" max="10499" width="7.375" style="2" customWidth="1"/>
    <col min="10500" max="10500" width="2.875" style="2" customWidth="1"/>
    <col min="10501" max="10504" width="8.25" style="2" customWidth="1"/>
    <col min="10505" max="10506" width="6.5" style="2" customWidth="1"/>
    <col min="10507" max="10507" width="8.25" style="2" customWidth="1"/>
    <col min="10508" max="10509" width="6.5" style="2" customWidth="1"/>
    <col min="10510" max="10752" width="9" style="2"/>
    <col min="10753" max="10753" width="7.375" style="2" customWidth="1"/>
    <col min="10754" max="10754" width="2.875" style="2" customWidth="1"/>
    <col min="10755" max="10755" width="7.375" style="2" customWidth="1"/>
    <col min="10756" max="10756" width="2.875" style="2" customWidth="1"/>
    <col min="10757" max="10760" width="8.25" style="2" customWidth="1"/>
    <col min="10761" max="10762" width="6.5" style="2" customWidth="1"/>
    <col min="10763" max="10763" width="8.25" style="2" customWidth="1"/>
    <col min="10764" max="10765" width="6.5" style="2" customWidth="1"/>
    <col min="10766" max="11008" width="9" style="2"/>
    <col min="11009" max="11009" width="7.375" style="2" customWidth="1"/>
    <col min="11010" max="11010" width="2.875" style="2" customWidth="1"/>
    <col min="11011" max="11011" width="7.375" style="2" customWidth="1"/>
    <col min="11012" max="11012" width="2.875" style="2" customWidth="1"/>
    <col min="11013" max="11016" width="8.25" style="2" customWidth="1"/>
    <col min="11017" max="11018" width="6.5" style="2" customWidth="1"/>
    <col min="11019" max="11019" width="8.25" style="2" customWidth="1"/>
    <col min="11020" max="11021" width="6.5" style="2" customWidth="1"/>
    <col min="11022" max="11264" width="9" style="2"/>
    <col min="11265" max="11265" width="7.375" style="2" customWidth="1"/>
    <col min="11266" max="11266" width="2.875" style="2" customWidth="1"/>
    <col min="11267" max="11267" width="7.375" style="2" customWidth="1"/>
    <col min="11268" max="11268" width="2.875" style="2" customWidth="1"/>
    <col min="11269" max="11272" width="8.25" style="2" customWidth="1"/>
    <col min="11273" max="11274" width="6.5" style="2" customWidth="1"/>
    <col min="11275" max="11275" width="8.25" style="2" customWidth="1"/>
    <col min="11276" max="11277" width="6.5" style="2" customWidth="1"/>
    <col min="11278" max="11520" width="9" style="2"/>
    <col min="11521" max="11521" width="7.375" style="2" customWidth="1"/>
    <col min="11522" max="11522" width="2.875" style="2" customWidth="1"/>
    <col min="11523" max="11523" width="7.375" style="2" customWidth="1"/>
    <col min="11524" max="11524" width="2.875" style="2" customWidth="1"/>
    <col min="11525" max="11528" width="8.25" style="2" customWidth="1"/>
    <col min="11529" max="11530" width="6.5" style="2" customWidth="1"/>
    <col min="11531" max="11531" width="8.25" style="2" customWidth="1"/>
    <col min="11532" max="11533" width="6.5" style="2" customWidth="1"/>
    <col min="11534" max="11776" width="9" style="2"/>
    <col min="11777" max="11777" width="7.375" style="2" customWidth="1"/>
    <col min="11778" max="11778" width="2.875" style="2" customWidth="1"/>
    <col min="11779" max="11779" width="7.375" style="2" customWidth="1"/>
    <col min="11780" max="11780" width="2.875" style="2" customWidth="1"/>
    <col min="11781" max="11784" width="8.25" style="2" customWidth="1"/>
    <col min="11785" max="11786" width="6.5" style="2" customWidth="1"/>
    <col min="11787" max="11787" width="8.25" style="2" customWidth="1"/>
    <col min="11788" max="11789" width="6.5" style="2" customWidth="1"/>
    <col min="11790" max="12032" width="9" style="2"/>
    <col min="12033" max="12033" width="7.375" style="2" customWidth="1"/>
    <col min="12034" max="12034" width="2.875" style="2" customWidth="1"/>
    <col min="12035" max="12035" width="7.375" style="2" customWidth="1"/>
    <col min="12036" max="12036" width="2.875" style="2" customWidth="1"/>
    <col min="12037" max="12040" width="8.25" style="2" customWidth="1"/>
    <col min="12041" max="12042" width="6.5" style="2" customWidth="1"/>
    <col min="12043" max="12043" width="8.25" style="2" customWidth="1"/>
    <col min="12044" max="12045" width="6.5" style="2" customWidth="1"/>
    <col min="12046" max="12288" width="9" style="2"/>
    <col min="12289" max="12289" width="7.375" style="2" customWidth="1"/>
    <col min="12290" max="12290" width="2.875" style="2" customWidth="1"/>
    <col min="12291" max="12291" width="7.375" style="2" customWidth="1"/>
    <col min="12292" max="12292" width="2.875" style="2" customWidth="1"/>
    <col min="12293" max="12296" width="8.25" style="2" customWidth="1"/>
    <col min="12297" max="12298" width="6.5" style="2" customWidth="1"/>
    <col min="12299" max="12299" width="8.25" style="2" customWidth="1"/>
    <col min="12300" max="12301" width="6.5" style="2" customWidth="1"/>
    <col min="12302" max="12544" width="9" style="2"/>
    <col min="12545" max="12545" width="7.375" style="2" customWidth="1"/>
    <col min="12546" max="12546" width="2.875" style="2" customWidth="1"/>
    <col min="12547" max="12547" width="7.375" style="2" customWidth="1"/>
    <col min="12548" max="12548" width="2.875" style="2" customWidth="1"/>
    <col min="12549" max="12552" width="8.25" style="2" customWidth="1"/>
    <col min="12553" max="12554" width="6.5" style="2" customWidth="1"/>
    <col min="12555" max="12555" width="8.25" style="2" customWidth="1"/>
    <col min="12556" max="12557" width="6.5" style="2" customWidth="1"/>
    <col min="12558" max="12800" width="9" style="2"/>
    <col min="12801" max="12801" width="7.375" style="2" customWidth="1"/>
    <col min="12802" max="12802" width="2.875" style="2" customWidth="1"/>
    <col min="12803" max="12803" width="7.375" style="2" customWidth="1"/>
    <col min="12804" max="12804" width="2.875" style="2" customWidth="1"/>
    <col min="12805" max="12808" width="8.25" style="2" customWidth="1"/>
    <col min="12809" max="12810" width="6.5" style="2" customWidth="1"/>
    <col min="12811" max="12811" width="8.25" style="2" customWidth="1"/>
    <col min="12812" max="12813" width="6.5" style="2" customWidth="1"/>
    <col min="12814" max="13056" width="9" style="2"/>
    <col min="13057" max="13057" width="7.375" style="2" customWidth="1"/>
    <col min="13058" max="13058" width="2.875" style="2" customWidth="1"/>
    <col min="13059" max="13059" width="7.375" style="2" customWidth="1"/>
    <col min="13060" max="13060" width="2.875" style="2" customWidth="1"/>
    <col min="13061" max="13064" width="8.25" style="2" customWidth="1"/>
    <col min="13065" max="13066" width="6.5" style="2" customWidth="1"/>
    <col min="13067" max="13067" width="8.25" style="2" customWidth="1"/>
    <col min="13068" max="13069" width="6.5" style="2" customWidth="1"/>
    <col min="13070" max="13312" width="9" style="2"/>
    <col min="13313" max="13313" width="7.375" style="2" customWidth="1"/>
    <col min="13314" max="13314" width="2.875" style="2" customWidth="1"/>
    <col min="13315" max="13315" width="7.375" style="2" customWidth="1"/>
    <col min="13316" max="13316" width="2.875" style="2" customWidth="1"/>
    <col min="13317" max="13320" width="8.25" style="2" customWidth="1"/>
    <col min="13321" max="13322" width="6.5" style="2" customWidth="1"/>
    <col min="13323" max="13323" width="8.25" style="2" customWidth="1"/>
    <col min="13324" max="13325" width="6.5" style="2" customWidth="1"/>
    <col min="13326" max="13568" width="9" style="2"/>
    <col min="13569" max="13569" width="7.375" style="2" customWidth="1"/>
    <col min="13570" max="13570" width="2.875" style="2" customWidth="1"/>
    <col min="13571" max="13571" width="7.375" style="2" customWidth="1"/>
    <col min="13572" max="13572" width="2.875" style="2" customWidth="1"/>
    <col min="13573" max="13576" width="8.25" style="2" customWidth="1"/>
    <col min="13577" max="13578" width="6.5" style="2" customWidth="1"/>
    <col min="13579" max="13579" width="8.25" style="2" customWidth="1"/>
    <col min="13580" max="13581" width="6.5" style="2" customWidth="1"/>
    <col min="13582" max="13824" width="9" style="2"/>
    <col min="13825" max="13825" width="7.375" style="2" customWidth="1"/>
    <col min="13826" max="13826" width="2.875" style="2" customWidth="1"/>
    <col min="13827" max="13827" width="7.375" style="2" customWidth="1"/>
    <col min="13828" max="13828" width="2.875" style="2" customWidth="1"/>
    <col min="13829" max="13832" width="8.25" style="2" customWidth="1"/>
    <col min="13833" max="13834" width="6.5" style="2" customWidth="1"/>
    <col min="13835" max="13835" width="8.25" style="2" customWidth="1"/>
    <col min="13836" max="13837" width="6.5" style="2" customWidth="1"/>
    <col min="13838" max="14080" width="9" style="2"/>
    <col min="14081" max="14081" width="7.375" style="2" customWidth="1"/>
    <col min="14082" max="14082" width="2.875" style="2" customWidth="1"/>
    <col min="14083" max="14083" width="7.375" style="2" customWidth="1"/>
    <col min="14084" max="14084" width="2.875" style="2" customWidth="1"/>
    <col min="14085" max="14088" width="8.25" style="2" customWidth="1"/>
    <col min="14089" max="14090" width="6.5" style="2" customWidth="1"/>
    <col min="14091" max="14091" width="8.25" style="2" customWidth="1"/>
    <col min="14092" max="14093" width="6.5" style="2" customWidth="1"/>
    <col min="14094" max="14336" width="9" style="2"/>
    <col min="14337" max="14337" width="7.375" style="2" customWidth="1"/>
    <col min="14338" max="14338" width="2.875" style="2" customWidth="1"/>
    <col min="14339" max="14339" width="7.375" style="2" customWidth="1"/>
    <col min="14340" max="14340" width="2.875" style="2" customWidth="1"/>
    <col min="14341" max="14344" width="8.25" style="2" customWidth="1"/>
    <col min="14345" max="14346" width="6.5" style="2" customWidth="1"/>
    <col min="14347" max="14347" width="8.25" style="2" customWidth="1"/>
    <col min="14348" max="14349" width="6.5" style="2" customWidth="1"/>
    <col min="14350" max="14592" width="9" style="2"/>
    <col min="14593" max="14593" width="7.375" style="2" customWidth="1"/>
    <col min="14594" max="14594" width="2.875" style="2" customWidth="1"/>
    <col min="14595" max="14595" width="7.375" style="2" customWidth="1"/>
    <col min="14596" max="14596" width="2.875" style="2" customWidth="1"/>
    <col min="14597" max="14600" width="8.25" style="2" customWidth="1"/>
    <col min="14601" max="14602" width="6.5" style="2" customWidth="1"/>
    <col min="14603" max="14603" width="8.25" style="2" customWidth="1"/>
    <col min="14604" max="14605" width="6.5" style="2" customWidth="1"/>
    <col min="14606" max="14848" width="9" style="2"/>
    <col min="14849" max="14849" width="7.375" style="2" customWidth="1"/>
    <col min="14850" max="14850" width="2.875" style="2" customWidth="1"/>
    <col min="14851" max="14851" width="7.375" style="2" customWidth="1"/>
    <col min="14852" max="14852" width="2.875" style="2" customWidth="1"/>
    <col min="14853" max="14856" width="8.25" style="2" customWidth="1"/>
    <col min="14857" max="14858" width="6.5" style="2" customWidth="1"/>
    <col min="14859" max="14859" width="8.25" style="2" customWidth="1"/>
    <col min="14860" max="14861" width="6.5" style="2" customWidth="1"/>
    <col min="14862" max="15104" width="9" style="2"/>
    <col min="15105" max="15105" width="7.375" style="2" customWidth="1"/>
    <col min="15106" max="15106" width="2.875" style="2" customWidth="1"/>
    <col min="15107" max="15107" width="7.375" style="2" customWidth="1"/>
    <col min="15108" max="15108" width="2.875" style="2" customWidth="1"/>
    <col min="15109" max="15112" width="8.25" style="2" customWidth="1"/>
    <col min="15113" max="15114" width="6.5" style="2" customWidth="1"/>
    <col min="15115" max="15115" width="8.25" style="2" customWidth="1"/>
    <col min="15116" max="15117" width="6.5" style="2" customWidth="1"/>
    <col min="15118" max="15360" width="9" style="2"/>
    <col min="15361" max="15361" width="7.375" style="2" customWidth="1"/>
    <col min="15362" max="15362" width="2.875" style="2" customWidth="1"/>
    <col min="15363" max="15363" width="7.375" style="2" customWidth="1"/>
    <col min="15364" max="15364" width="2.875" style="2" customWidth="1"/>
    <col min="15365" max="15368" width="8.25" style="2" customWidth="1"/>
    <col min="15369" max="15370" width="6.5" style="2" customWidth="1"/>
    <col min="15371" max="15371" width="8.25" style="2" customWidth="1"/>
    <col min="15372" max="15373" width="6.5" style="2" customWidth="1"/>
    <col min="15374" max="15616" width="9" style="2"/>
    <col min="15617" max="15617" width="7.375" style="2" customWidth="1"/>
    <col min="15618" max="15618" width="2.875" style="2" customWidth="1"/>
    <col min="15619" max="15619" width="7.375" style="2" customWidth="1"/>
    <col min="15620" max="15620" width="2.875" style="2" customWidth="1"/>
    <col min="15621" max="15624" width="8.25" style="2" customWidth="1"/>
    <col min="15625" max="15626" width="6.5" style="2" customWidth="1"/>
    <col min="15627" max="15627" width="8.25" style="2" customWidth="1"/>
    <col min="15628" max="15629" width="6.5" style="2" customWidth="1"/>
    <col min="15630" max="15872" width="9" style="2"/>
    <col min="15873" max="15873" width="7.375" style="2" customWidth="1"/>
    <col min="15874" max="15874" width="2.875" style="2" customWidth="1"/>
    <col min="15875" max="15875" width="7.375" style="2" customWidth="1"/>
    <col min="15876" max="15876" width="2.875" style="2" customWidth="1"/>
    <col min="15877" max="15880" width="8.25" style="2" customWidth="1"/>
    <col min="15881" max="15882" width="6.5" style="2" customWidth="1"/>
    <col min="15883" max="15883" width="8.25" style="2" customWidth="1"/>
    <col min="15884" max="15885" width="6.5" style="2" customWidth="1"/>
    <col min="15886" max="16128" width="9" style="2"/>
    <col min="16129" max="16129" width="7.375" style="2" customWidth="1"/>
    <col min="16130" max="16130" width="2.875" style="2" customWidth="1"/>
    <col min="16131" max="16131" width="7.375" style="2" customWidth="1"/>
    <col min="16132" max="16132" width="2.875" style="2" customWidth="1"/>
    <col min="16133" max="16136" width="8.25" style="2" customWidth="1"/>
    <col min="16137" max="16138" width="6.5" style="2" customWidth="1"/>
    <col min="16139" max="16139" width="8.25" style="2" customWidth="1"/>
    <col min="16140" max="16141" width="6.5" style="2" customWidth="1"/>
    <col min="16142" max="16384" width="9" style="2"/>
  </cols>
  <sheetData>
    <row r="1" spans="1:13" x14ac:dyDescent="0.15">
      <c r="A1" s="31"/>
      <c r="B1" s="31"/>
      <c r="C1" s="31"/>
      <c r="D1" s="1"/>
      <c r="K1" s="44" t="s">
        <v>16</v>
      </c>
      <c r="L1" s="44"/>
      <c r="M1" s="44"/>
    </row>
    <row r="5" spans="1:13" ht="14.25" x14ac:dyDescent="0.15">
      <c r="F5" s="33" t="s">
        <v>0</v>
      </c>
      <c r="G5" s="33"/>
      <c r="H5" s="33"/>
      <c r="I5" s="33"/>
      <c r="J5" s="33"/>
      <c r="K5" s="33"/>
    </row>
    <row r="9" spans="1:13" x14ac:dyDescent="0.15">
      <c r="B9" s="34" t="s">
        <v>1</v>
      </c>
      <c r="C9" s="34"/>
      <c r="D9" s="34"/>
      <c r="E9" s="3"/>
      <c r="F9" s="3"/>
      <c r="G9" s="3"/>
      <c r="H9" s="3"/>
      <c r="I9" s="3"/>
      <c r="J9" s="3"/>
      <c r="K9" s="35" t="s">
        <v>2</v>
      </c>
      <c r="L9" s="35"/>
      <c r="M9" s="35"/>
    </row>
    <row r="10" spans="1:13" ht="15.75" customHeight="1" x14ac:dyDescent="0.15">
      <c r="B10" s="4"/>
      <c r="C10" s="4"/>
      <c r="D10" s="4"/>
      <c r="E10" s="5"/>
      <c r="F10" s="4"/>
      <c r="G10" s="5"/>
      <c r="H10" s="4"/>
      <c r="I10" s="4"/>
      <c r="J10" s="6"/>
      <c r="K10" s="4"/>
      <c r="L10" s="4"/>
      <c r="M10" s="4"/>
    </row>
    <row r="11" spans="1:13" ht="15.75" customHeight="1" x14ac:dyDescent="0.15">
      <c r="B11" s="4"/>
      <c r="C11" s="4"/>
      <c r="D11" s="4"/>
      <c r="E11" s="7"/>
      <c r="F11" s="4"/>
      <c r="G11" s="8" t="s">
        <v>3</v>
      </c>
      <c r="H11" s="36" t="s">
        <v>4</v>
      </c>
      <c r="I11" s="37"/>
      <c r="J11" s="38"/>
      <c r="K11" s="39" t="s">
        <v>5</v>
      </c>
      <c r="L11" s="36"/>
      <c r="M11" s="36"/>
    </row>
    <row r="12" spans="1:13" ht="7.9" customHeight="1" x14ac:dyDescent="0.15">
      <c r="B12" s="4"/>
      <c r="C12" s="4"/>
      <c r="D12" s="4"/>
      <c r="E12" s="7"/>
      <c r="F12" s="4"/>
      <c r="G12" s="7"/>
      <c r="H12" s="4"/>
      <c r="I12" s="4"/>
      <c r="J12" s="9"/>
      <c r="K12" s="4"/>
      <c r="L12" s="4"/>
      <c r="M12" s="4"/>
    </row>
    <row r="13" spans="1:13" ht="7.9" customHeight="1" x14ac:dyDescent="0.15">
      <c r="B13" s="4"/>
      <c r="C13" s="40" t="s">
        <v>6</v>
      </c>
      <c r="D13" s="4"/>
      <c r="E13" s="41" t="s">
        <v>7</v>
      </c>
      <c r="F13" s="40" t="s">
        <v>8</v>
      </c>
      <c r="G13" s="41" t="s">
        <v>9</v>
      </c>
      <c r="H13" s="10"/>
      <c r="I13" s="10"/>
      <c r="J13" s="11"/>
      <c r="K13" s="10"/>
      <c r="L13" s="10"/>
      <c r="M13" s="10"/>
    </row>
    <row r="14" spans="1:13" ht="7.9" customHeight="1" x14ac:dyDescent="0.15">
      <c r="B14" s="4"/>
      <c r="C14" s="40"/>
      <c r="D14" s="4"/>
      <c r="E14" s="41"/>
      <c r="F14" s="40"/>
      <c r="G14" s="41"/>
      <c r="H14" s="4"/>
      <c r="I14" s="5"/>
      <c r="J14" s="12"/>
      <c r="K14" s="5"/>
      <c r="L14" s="5"/>
      <c r="M14" s="4"/>
    </row>
    <row r="15" spans="1:13" ht="7.9" customHeight="1" x14ac:dyDescent="0.15">
      <c r="B15" s="4"/>
      <c r="C15" s="4"/>
      <c r="D15" s="4"/>
      <c r="E15" s="7"/>
      <c r="F15" s="4"/>
      <c r="G15" s="7"/>
      <c r="H15" s="4"/>
      <c r="I15" s="7"/>
      <c r="J15" s="12"/>
      <c r="K15" s="7"/>
      <c r="L15" s="7"/>
      <c r="M15" s="4"/>
    </row>
    <row r="16" spans="1:13" ht="15.75" customHeight="1" x14ac:dyDescent="0.15">
      <c r="B16" s="4"/>
      <c r="C16" s="4"/>
      <c r="D16" s="4"/>
      <c r="E16" s="7"/>
      <c r="F16" s="4"/>
      <c r="G16" s="8" t="s">
        <v>10</v>
      </c>
      <c r="H16" s="13" t="s">
        <v>11</v>
      </c>
      <c r="I16" s="8" t="s">
        <v>12</v>
      </c>
      <c r="J16" s="14" t="s">
        <v>13</v>
      </c>
      <c r="K16" s="8" t="s">
        <v>11</v>
      </c>
      <c r="L16" s="8" t="s">
        <v>12</v>
      </c>
      <c r="M16" s="13" t="s">
        <v>13</v>
      </c>
    </row>
    <row r="17" spans="2:14" ht="15.75" customHeight="1" x14ac:dyDescent="0.15">
      <c r="B17" s="12"/>
      <c r="C17" s="12"/>
      <c r="D17" s="12"/>
      <c r="E17" s="7"/>
      <c r="F17" s="12"/>
      <c r="G17" s="7"/>
      <c r="H17" s="12"/>
      <c r="I17" s="7"/>
      <c r="J17" s="12"/>
      <c r="K17" s="7"/>
      <c r="L17" s="7"/>
      <c r="M17" s="12"/>
    </row>
    <row r="18" spans="2:14" x14ac:dyDescent="0.15">
      <c r="B18" s="3"/>
      <c r="C18" s="3"/>
      <c r="D18" s="3"/>
      <c r="E18" s="15"/>
      <c r="F18" s="3"/>
      <c r="G18" s="15"/>
      <c r="H18" s="3"/>
      <c r="I18" s="15"/>
      <c r="J18" s="3"/>
      <c r="K18" s="15"/>
      <c r="L18" s="15"/>
      <c r="M18" s="3"/>
    </row>
    <row r="19" spans="2:14" ht="37.9" customHeight="1" x14ac:dyDescent="0.15">
      <c r="B19" s="42"/>
      <c r="C19" s="42"/>
      <c r="D19" s="43"/>
    </row>
    <row r="20" spans="2:14" ht="22.15" customHeight="1" x14ac:dyDescent="0.15">
      <c r="B20" s="28" t="s">
        <v>17</v>
      </c>
      <c r="C20" s="28"/>
      <c r="D20" s="29"/>
      <c r="E20" s="16">
        <v>30817</v>
      </c>
      <c r="F20" s="16">
        <v>25792</v>
      </c>
      <c r="G20" s="16">
        <f>+E20-F20</f>
        <v>5025</v>
      </c>
      <c r="H20" s="16">
        <f>SUM(I20:J20)</f>
        <v>8833</v>
      </c>
      <c r="I20" s="16">
        <v>7536</v>
      </c>
      <c r="J20" s="16">
        <v>1297</v>
      </c>
      <c r="K20" s="16">
        <f>SUM(L20:M20)</f>
        <v>3808</v>
      </c>
      <c r="L20" s="16">
        <v>3782</v>
      </c>
      <c r="M20" s="16">
        <v>26</v>
      </c>
      <c r="N20" s="17"/>
    </row>
    <row r="21" spans="2:14" ht="25.15" customHeight="1" x14ac:dyDescent="0.15">
      <c r="B21" s="4"/>
      <c r="C21" s="19"/>
      <c r="D21" s="9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22.15" customHeight="1" x14ac:dyDescent="0.15">
      <c r="B22" s="31" t="str">
        <f>+"　　　　　　"&amp;50</f>
        <v>　　　　　　50</v>
      </c>
      <c r="C22" s="31"/>
      <c r="D22" s="9"/>
      <c r="E22" s="16">
        <v>43924</v>
      </c>
      <c r="F22" s="16">
        <v>36103</v>
      </c>
      <c r="G22" s="16">
        <f>+E22-F22</f>
        <v>7821</v>
      </c>
      <c r="H22" s="16">
        <f>SUM(I22:J22)</f>
        <v>12902</v>
      </c>
      <c r="I22" s="16">
        <v>10970</v>
      </c>
      <c r="J22" s="16">
        <v>1932</v>
      </c>
      <c r="K22" s="16">
        <f>SUM(L22:M22)</f>
        <v>5267</v>
      </c>
      <c r="L22" s="16">
        <v>5256</v>
      </c>
      <c r="M22" s="16">
        <v>11</v>
      </c>
      <c r="N22" s="17"/>
    </row>
    <row r="23" spans="2:14" ht="25.15" customHeight="1" x14ac:dyDescent="0.15">
      <c r="B23" s="4"/>
      <c r="C23" s="19"/>
      <c r="D23" s="9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22.15" customHeight="1" x14ac:dyDescent="0.15">
      <c r="B24" s="31" t="str">
        <f>+"　　　　　　"&amp;55</f>
        <v>　　　　　　55</v>
      </c>
      <c r="C24" s="31"/>
      <c r="D24" s="9"/>
      <c r="E24" s="16">
        <v>48135</v>
      </c>
      <c r="F24" s="16">
        <v>40553</v>
      </c>
      <c r="G24" s="16">
        <f>+E24-F24</f>
        <v>7582</v>
      </c>
      <c r="H24" s="16">
        <f>SUM(I24:J24)</f>
        <v>15484</v>
      </c>
      <c r="I24" s="16">
        <v>12690</v>
      </c>
      <c r="J24" s="16">
        <v>2794</v>
      </c>
      <c r="K24" s="16">
        <f>SUM(L24:M24)</f>
        <v>7902</v>
      </c>
      <c r="L24" s="16">
        <v>6903</v>
      </c>
      <c r="M24" s="16">
        <v>999</v>
      </c>
      <c r="N24" s="17"/>
    </row>
    <row r="25" spans="2:14" ht="25.15" customHeight="1" x14ac:dyDescent="0.15">
      <c r="B25" s="4"/>
      <c r="C25" s="19"/>
      <c r="D25" s="9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22.15" customHeight="1" x14ac:dyDescent="0.15">
      <c r="B26" s="31" t="str">
        <f>+"　　　　　　"&amp;60</f>
        <v>　　　　　　60</v>
      </c>
      <c r="C26" s="31"/>
      <c r="D26" s="9"/>
      <c r="E26" s="16">
        <v>50764</v>
      </c>
      <c r="F26" s="16">
        <v>42030</v>
      </c>
      <c r="G26" s="16">
        <f>+E26-F26</f>
        <v>8734</v>
      </c>
      <c r="H26" s="16">
        <f>SUM(I26:J26)</f>
        <v>18741</v>
      </c>
      <c r="I26" s="16">
        <v>14947</v>
      </c>
      <c r="J26" s="16">
        <v>3794</v>
      </c>
      <c r="K26" s="16">
        <f>SUM(L26:M26)</f>
        <v>10007</v>
      </c>
      <c r="L26" s="16">
        <v>8970</v>
      </c>
      <c r="M26" s="16">
        <v>1037</v>
      </c>
      <c r="N26" s="17"/>
    </row>
    <row r="27" spans="2:14" ht="25.15" customHeight="1" x14ac:dyDescent="0.15">
      <c r="B27" s="4"/>
      <c r="C27" s="19"/>
      <c r="D27" s="9"/>
      <c r="E27" s="16"/>
      <c r="F27" s="16"/>
      <c r="G27" s="16"/>
      <c r="H27" s="16"/>
      <c r="I27" s="16"/>
      <c r="J27" s="16"/>
      <c r="K27" s="16"/>
      <c r="L27" s="16"/>
      <c r="M27" s="16"/>
      <c r="N27" s="17"/>
    </row>
    <row r="28" spans="2:14" ht="22.15" customHeight="1" x14ac:dyDescent="0.15">
      <c r="B28" s="28" t="s">
        <v>14</v>
      </c>
      <c r="C28" s="28"/>
      <c r="D28" s="29"/>
      <c r="E28" s="16">
        <v>58380</v>
      </c>
      <c r="F28" s="16">
        <v>46499</v>
      </c>
      <c r="G28" s="16">
        <f>+E28-F28</f>
        <v>11881</v>
      </c>
      <c r="H28" s="16">
        <f>SUM(I28:J28)</f>
        <v>25129</v>
      </c>
      <c r="I28" s="16">
        <v>20157</v>
      </c>
      <c r="J28" s="16">
        <v>4972</v>
      </c>
      <c r="K28" s="16">
        <f>SUM(L28:M28)</f>
        <v>13248</v>
      </c>
      <c r="L28" s="16">
        <v>10406</v>
      </c>
      <c r="M28" s="16">
        <v>2842</v>
      </c>
      <c r="N28" s="17"/>
    </row>
    <row r="29" spans="2:14" ht="25.15" customHeight="1" x14ac:dyDescent="0.15">
      <c r="B29" s="4"/>
      <c r="C29" s="4"/>
      <c r="D29" s="9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22.15" customHeight="1" x14ac:dyDescent="0.15">
      <c r="B30" s="31" t="str">
        <f>+"　　   　 　　"&amp;7</f>
        <v>　　   　 　　7</v>
      </c>
      <c r="C30" s="31"/>
      <c r="D30" s="20"/>
      <c r="E30" s="16">
        <v>62371</v>
      </c>
      <c r="F30" s="16">
        <v>49117</v>
      </c>
      <c r="G30" s="16">
        <f>+E30-F30</f>
        <v>13254</v>
      </c>
      <c r="H30" s="16">
        <f>SUM(I30:J30)</f>
        <v>27590</v>
      </c>
      <c r="I30" s="16">
        <v>23062</v>
      </c>
      <c r="J30" s="16">
        <v>4528</v>
      </c>
      <c r="K30" s="16">
        <f>SUM(L30:M30)</f>
        <v>14336</v>
      </c>
      <c r="L30" s="16">
        <v>11152</v>
      </c>
      <c r="M30" s="16">
        <v>3184</v>
      </c>
      <c r="N30" s="17"/>
    </row>
    <row r="31" spans="2:14" ht="25.15" customHeight="1" x14ac:dyDescent="0.15">
      <c r="B31" s="4"/>
      <c r="C31" s="4"/>
      <c r="D31" s="9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22.15" customHeight="1" x14ac:dyDescent="0.15">
      <c r="B32" s="31" t="str">
        <f>+"　　   　 　　"&amp;12</f>
        <v>　　   　 　　12</v>
      </c>
      <c r="C32" s="31"/>
      <c r="D32" s="9"/>
      <c r="E32" s="16">
        <v>69209</v>
      </c>
      <c r="F32" s="16">
        <v>55521</v>
      </c>
      <c r="G32" s="16">
        <f>+E32-F32</f>
        <v>13688</v>
      </c>
      <c r="H32" s="16">
        <f>SUM(I32:J32)</f>
        <v>27988</v>
      </c>
      <c r="I32" s="16">
        <v>23937</v>
      </c>
      <c r="J32" s="16">
        <v>4051</v>
      </c>
      <c r="K32" s="16">
        <f>SUM(L32:M32)</f>
        <v>14300</v>
      </c>
      <c r="L32" s="16">
        <v>11811</v>
      </c>
      <c r="M32" s="16">
        <v>2489</v>
      </c>
      <c r="N32" s="17"/>
    </row>
    <row r="33" spans="2:14" ht="22.15" customHeight="1" x14ac:dyDescent="0.15">
      <c r="B33" s="18"/>
      <c r="C33" s="18"/>
      <c r="D33" s="9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22.15" customHeight="1" x14ac:dyDescent="0.15">
      <c r="B34" s="18"/>
      <c r="C34" s="19">
        <v>17</v>
      </c>
      <c r="D34" s="9"/>
      <c r="E34" s="16">
        <v>76394</v>
      </c>
      <c r="F34" s="16">
        <v>58913</v>
      </c>
      <c r="G34" s="16">
        <f>+E34-F34</f>
        <v>17481</v>
      </c>
      <c r="H34" s="16">
        <f>SUM(I34:J34)</f>
        <v>30591</v>
      </c>
      <c r="I34" s="16">
        <v>26528</v>
      </c>
      <c r="J34" s="16">
        <v>4063</v>
      </c>
      <c r="K34" s="16">
        <f>SUM(L34:M34)</f>
        <v>13110</v>
      </c>
      <c r="L34" s="16">
        <v>11046</v>
      </c>
      <c r="M34" s="16">
        <v>2064</v>
      </c>
      <c r="N34" s="17"/>
    </row>
    <row r="35" spans="2:14" ht="25.15" customHeight="1" x14ac:dyDescent="0.15">
      <c r="B35" s="12"/>
      <c r="C35" s="21"/>
      <c r="D35" s="9"/>
      <c r="E35" s="22"/>
      <c r="F35" s="22"/>
      <c r="G35" s="22"/>
      <c r="H35" s="22"/>
      <c r="I35" s="22"/>
      <c r="J35" s="22"/>
      <c r="K35" s="22"/>
      <c r="L35" s="22"/>
      <c r="M35" s="22"/>
      <c r="N35" s="17"/>
    </row>
    <row r="36" spans="2:14" ht="25.15" customHeight="1" x14ac:dyDescent="0.15">
      <c r="B36" s="12"/>
      <c r="C36" s="23">
        <v>22</v>
      </c>
      <c r="D36" s="9"/>
      <c r="E36" s="22">
        <v>84835</v>
      </c>
      <c r="F36" s="22">
        <v>67517</v>
      </c>
      <c r="G36" s="22">
        <f>+E36-F36</f>
        <v>17318</v>
      </c>
      <c r="H36" s="22">
        <f>SUM(I36:J36)</f>
        <v>30166</v>
      </c>
      <c r="I36" s="22">
        <v>26170</v>
      </c>
      <c r="J36" s="22">
        <v>3996</v>
      </c>
      <c r="K36" s="22">
        <f>SUM(L36:M36)</f>
        <v>12848</v>
      </c>
      <c r="L36" s="22">
        <v>10977</v>
      </c>
      <c r="M36" s="22">
        <v>1871</v>
      </c>
      <c r="N36" s="17"/>
    </row>
    <row r="37" spans="2:14" ht="25.15" customHeight="1" x14ac:dyDescent="0.15">
      <c r="B37" s="12"/>
      <c r="C37" s="23"/>
      <c r="D37" s="12"/>
      <c r="E37" s="24"/>
      <c r="F37" s="22"/>
      <c r="G37" s="22"/>
      <c r="H37" s="22"/>
      <c r="I37" s="22"/>
      <c r="J37" s="22"/>
      <c r="K37" s="22"/>
      <c r="L37" s="22"/>
      <c r="M37" s="22"/>
      <c r="N37" s="17"/>
    </row>
    <row r="38" spans="2:14" ht="25.15" customHeight="1" x14ac:dyDescent="0.15">
      <c r="B38" s="12"/>
      <c r="C38" s="23">
        <v>27</v>
      </c>
      <c r="D38" s="9"/>
      <c r="E38" s="22">
        <v>87636</v>
      </c>
      <c r="F38" s="22">
        <v>68782</v>
      </c>
      <c r="G38" s="22">
        <f>+E38-F38</f>
        <v>18854</v>
      </c>
      <c r="H38" s="22">
        <f>SUM(I38:J38)</f>
        <v>33150</v>
      </c>
      <c r="I38" s="22">
        <v>28572</v>
      </c>
      <c r="J38" s="22">
        <v>4578</v>
      </c>
      <c r="K38" s="22">
        <f>SUM(L38:M38)</f>
        <v>13861</v>
      </c>
      <c r="L38" s="22">
        <v>11983</v>
      </c>
      <c r="M38" s="22">
        <v>1878</v>
      </c>
      <c r="N38" s="17"/>
    </row>
    <row r="39" spans="2:14" ht="25.15" customHeight="1" x14ac:dyDescent="0.15">
      <c r="B39" s="12"/>
      <c r="C39" s="23"/>
      <c r="D39" s="9"/>
      <c r="E39" s="22"/>
      <c r="F39" s="22"/>
      <c r="G39" s="22"/>
      <c r="H39" s="22"/>
      <c r="I39" s="22"/>
      <c r="J39" s="22"/>
      <c r="K39" s="22"/>
      <c r="L39" s="22"/>
      <c r="M39" s="22"/>
      <c r="N39" s="17"/>
    </row>
    <row r="40" spans="2:14" ht="25.15" customHeight="1" x14ac:dyDescent="0.15">
      <c r="B40" s="30" t="s">
        <v>18</v>
      </c>
      <c r="C40" s="30"/>
      <c r="D40" s="29"/>
      <c r="E40" s="22">
        <v>93151</v>
      </c>
      <c r="F40" s="22">
        <v>74976</v>
      </c>
      <c r="G40" s="22">
        <v>18175</v>
      </c>
      <c r="H40" s="22">
        <v>32523</v>
      </c>
      <c r="I40" s="27" t="s">
        <v>19</v>
      </c>
      <c r="J40" s="27" t="s">
        <v>19</v>
      </c>
      <c r="K40" s="22">
        <v>14348</v>
      </c>
      <c r="L40" s="27" t="s">
        <v>19</v>
      </c>
      <c r="M40" s="27" t="s">
        <v>19</v>
      </c>
      <c r="N40" s="17"/>
    </row>
    <row r="41" spans="2:14" ht="25.15" customHeight="1" x14ac:dyDescent="0.15">
      <c r="B41" s="10"/>
      <c r="C41" s="25"/>
      <c r="D41" s="11"/>
      <c r="E41" s="26"/>
      <c r="F41" s="26"/>
      <c r="G41" s="26"/>
      <c r="H41" s="26"/>
      <c r="I41" s="26"/>
      <c r="J41" s="26"/>
      <c r="K41" s="26"/>
      <c r="L41" s="26"/>
      <c r="M41" s="26"/>
      <c r="N41" s="17"/>
    </row>
    <row r="43" spans="2:14" ht="13.5" customHeight="1" x14ac:dyDescent="0.15">
      <c r="C43" s="32" t="s">
        <v>15</v>
      </c>
      <c r="D43" s="32"/>
      <c r="E43" s="32"/>
      <c r="F43" s="32"/>
      <c r="G43" s="32"/>
    </row>
  </sheetData>
  <mergeCells count="21">
    <mergeCell ref="C43:G43"/>
    <mergeCell ref="A1:C1"/>
    <mergeCell ref="F5:K5"/>
    <mergeCell ref="B9:D9"/>
    <mergeCell ref="K9:M9"/>
    <mergeCell ref="H11:J11"/>
    <mergeCell ref="K11:M11"/>
    <mergeCell ref="C13:C14"/>
    <mergeCell ref="E13:E14"/>
    <mergeCell ref="F13:F14"/>
    <mergeCell ref="G13:G14"/>
    <mergeCell ref="B19:D19"/>
    <mergeCell ref="K1:M1"/>
    <mergeCell ref="B32:C32"/>
    <mergeCell ref="B40:D40"/>
    <mergeCell ref="B20:D20"/>
    <mergeCell ref="B22:C22"/>
    <mergeCell ref="B24:C24"/>
    <mergeCell ref="B26:C26"/>
    <mergeCell ref="B28:D28"/>
    <mergeCell ref="B30:C30"/>
  </mergeCells>
  <phoneticPr fontId="3"/>
  <pageMargins left="0.39370078740157483" right="0" top="0.39370078740157483" bottom="0.19685039370078741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p3８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2023-03-07T01:00:02Z</dcterms:modified>
</cp:coreProperties>
</file>